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Dashboard" sheetId="2" state="visible" r:id="rId4"/>
    <sheet name="Sales Log" sheetId="3" state="visible" r:id="rId5"/>
    <sheet name="Item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<sst xmlns="http://schemas.openxmlformats.org/spreadsheetml/2006/main" count="366" uniqueCount="79">
  <si>
    <t xml:space="preserve">Simple Sales Tracker</t>
  </si>
  <si>
    <t xml:space="preserve">A free template from Groundwork Metrics (groundworkmetrics.com). Works in Google Sheets and Excel.</t>
  </si>
  <si>
    <t xml:space="preserve">HOW TO USE IT</t>
  </si>
  <si>
    <t xml:space="preserve">1. Go to the Items tab and list what you sell, with how many you have in stock.</t>
  </si>
  <si>
    <t xml:space="preserve">2. Go to the Sales Log tab and add one row per sale (or paste in your POS export): date, item, category, channel, quantity, price.</t>
  </si>
  <si>
    <t xml:space="preserve">3. Open the Dashboard tab. Your totals, best and slowest days, monthly trend, top sellers and slow movers update on their own.</t>
  </si>
  <si>
    <t xml:space="preserve">WHICH CELLS TO EDIT</t>
  </si>
  <si>
    <t xml:space="preserve">Light-yellow cells are yours to type in. White cells are formulas, so leave them alone.</t>
  </si>
  <si>
    <t xml:space="preserve">THE SAMPLE DATA</t>
  </si>
  <si>
    <t xml:space="preserve">The tracker comes filled with a made-up gift shop so you can see how it works. Delete the sample rows in Sales Log and Items (just the yellow cells) and add your own.</t>
  </si>
  <si>
    <t xml:space="preserve">Item names in Sales Log must match the names on the Items tab exactly, or they won't be counted.</t>
  </si>
  <si>
    <t xml:space="preserve">WHAT 'SLOW MOVER' MEANS</t>
  </si>
  <si>
    <t xml:space="preserve">An item you have in stock that hasn't sold in 90 days or more (or has no sales in your log at all).</t>
  </si>
  <si>
    <t xml:space="preserve">GOOD TO KNOW</t>
  </si>
  <si>
    <t xml:space="preserve">The numbers are only as accurate as what you enter. This is a simple tracking tool, not accounting, tax or financial software or advice, so double-check anything important against your own records.</t>
  </si>
  <si>
    <t xml:space="preserve">YOUR DATA STAYS YOURS</t>
  </si>
  <si>
    <t xml:space="preserve">This file has no macros, links or add-ons. Nothing you type here is sent anywhere.</t>
  </si>
  <si>
    <t xml:space="preserve">WANT IT DONE FOR YOU?</t>
  </si>
  <si>
    <t xml:space="preserve">Groundwork Metrics can turn your Square, Shopify, Etsy or POS export into a one-page dashboard for you. Your first one is free: groundworkmetrics.com</t>
  </si>
  <si>
    <t xml:space="preserve">USING THIS TEMPLATE</t>
  </si>
  <si>
    <t xml:space="preserve">© 2026 Groundwork Metrics. Free to use and change for your own business. Please don't resell it or share it as your own. Provided as is, without any guarantee; see the terms at groundworkmetrics.com/terms.</t>
  </si>
  <si>
    <t xml:space="preserve">Sales Dashboard</t>
  </si>
  <si>
    <t xml:space="preserve">Updates automatically from the Sales Log and Items tabs. Covers everything in your Sales Log.</t>
  </si>
  <si>
    <t xml:space="preserve">Total sales</t>
  </si>
  <si>
    <t xml:space="preserve">Units sold</t>
  </si>
  <si>
    <t xml:space="preserve">Average sale</t>
  </si>
  <si>
    <t xml:space="preserve">Best day</t>
  </si>
  <si>
    <t xml:space="preserve">Slowest day</t>
  </si>
  <si>
    <t xml:space="preserve">Slow movers</t>
  </si>
  <si>
    <t xml:space="preserve">Day</t>
  </si>
  <si>
    <t xml:space="preserve">Sales</t>
  </si>
  <si>
    <t xml:space="preserve">Channel</t>
  </si>
  <si>
    <t xml:space="preserve">Month</t>
  </si>
  <si>
    <t xml:space="preserve">Mon</t>
  </si>
  <si>
    <t xml:space="preserve">In-store</t>
  </si>
  <si>
    <t xml:space="preserve">Tue</t>
  </si>
  <si>
    <t xml:space="preserve">Online</t>
  </si>
  <si>
    <t xml:space="preserve">Wed</t>
  </si>
  <si>
    <t xml:space="preserve">Market</t>
  </si>
  <si>
    <t xml:space="preserve">Thu</t>
  </si>
  <si>
    <t xml:space="preserve">Wholesale</t>
  </si>
  <si>
    <t xml:space="preserve">Fri</t>
  </si>
  <si>
    <t xml:space="preserve">Other</t>
  </si>
  <si>
    <t xml:space="preserve">Sat</t>
  </si>
  <si>
    <t xml:space="preserve">Sun</t>
  </si>
  <si>
    <t xml:space="preserve">Top 5 sellers</t>
  </si>
  <si>
    <t xml:space="preserve">Revenue</t>
  </si>
  <si>
    <t xml:space="preserve">In stock</t>
  </si>
  <si>
    <t xml:space="preserve">Full list on the Items tab.</t>
  </si>
  <si>
    <t xml:space="preserve">Free template by Groundwork Metrics · groundworkmetrics.com · Sample data is a made-up shop; replace it with your own.</t>
  </si>
  <si>
    <t xml:space="preserve">Date</t>
  </si>
  <si>
    <t xml:space="preserve">Item</t>
  </si>
  <si>
    <t xml:space="preserve">Category</t>
  </si>
  <si>
    <t xml:space="preserve">Qty</t>
  </si>
  <si>
    <t xml:space="preserve">Price each</t>
  </si>
  <si>
    <t xml:space="preserve">Total</t>
  </si>
  <si>
    <t xml:space="preserve">Weekday</t>
  </si>
  <si>
    <t xml:space="preserve">Greeting card, assorted</t>
  </si>
  <si>
    <t xml:space="preserve">Gifts</t>
  </si>
  <si>
    <t xml:space="preserve">Merino wool socks</t>
  </si>
  <si>
    <t xml:space="preserve">Apparel</t>
  </si>
  <si>
    <t xml:space="preserve">Desert bloom candle</t>
  </si>
  <si>
    <t xml:space="preserve">Candles</t>
  </si>
  <si>
    <t xml:space="preserve">Prickly pear jam</t>
  </si>
  <si>
    <t xml:space="preserve">Food</t>
  </si>
  <si>
    <t xml:space="preserve">Saguaro mug</t>
  </si>
  <si>
    <t xml:space="preserve">Home</t>
  </si>
  <si>
    <t xml:space="preserve">Lavender soy candle</t>
  </si>
  <si>
    <t xml:space="preserve">Sonoran honey, 8 oz</t>
  </si>
  <si>
    <t xml:space="preserve">Cedar &amp; sage candle</t>
  </si>
  <si>
    <t xml:space="preserve">Chili spice blend</t>
  </si>
  <si>
    <t xml:space="preserve">Ceramic planter, small</t>
  </si>
  <si>
    <t xml:space="preserve">Last sold</t>
  </si>
  <si>
    <t xml:space="preserve">Days since last sale</t>
  </si>
  <si>
    <t xml:space="preserve">Status</t>
  </si>
  <si>
    <t xml:space="preserve">(sort helper)</t>
  </si>
  <si>
    <t xml:space="preserve">(slow helper)</t>
  </si>
  <si>
    <t xml:space="preserve">Linen tea towel</t>
  </si>
  <si>
    <t xml:space="preserve">Desert puzzle, 1000 pc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</si>
</sst>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#,##0"/>
    <numFmt numFmtId="167" formatCode="\$#,##0.00"/>
    <numFmt numFmtId="168" formatCode="mmm\ yyyy"/>
    <numFmt numFmtId="169" formatCode="yyyy\-mm\-d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4352F"/>
      <name val="Arial"/>
      <family val="0"/>
      <charset val="1"/>
    </font>
    <font>
      <sz val="11"/>
      <color rgb="FF4B5A55"/>
      <name val="Arial"/>
      <family val="0"/>
      <charset val="1"/>
    </font>
    <font>
      <b val="true"/>
      <sz val="11"/>
      <color rgb="FFA64F08"/>
      <name val="Arial"/>
      <family val="0"/>
      <charset val="1"/>
    </font>
    <font>
      <sz val="11"/>
      <name val="Arial"/>
      <family val="0"/>
      <charset val="1"/>
    </font>
    <font>
      <sz val="10"/>
      <color rgb="FF4B5A55"/>
      <name val="Arial"/>
      <family val="0"/>
      <charset val="1"/>
    </font>
    <font>
      <b val="true"/>
      <sz val="10"/>
      <color rgb="FF4B5A55"/>
      <name val="Arial"/>
      <family val="0"/>
      <charset val="1"/>
    </font>
    <font>
      <b val="true"/>
      <sz val="16"/>
      <color rgb="FFA64F0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B7A75"/>
      <name val="Arial"/>
      <family val="0"/>
      <charset val="1"/>
    </font>
    <font>
      <sz val="9"/>
      <color rgb="FF6B7A7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4352F"/>
        <bgColor rgb="FF003300"/>
      </patternFill>
    </fill>
    <fill>
      <patternFill patternType="solid">
        <fgColor rgb="FFFFF4CC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A64F08"/>
      </font>
      <fill>
        <patternFill>
          <bgColor rgb="FFF6D9BF"/>
        </patternFill>
      </fill>
    </dxf>
    <dxf>
      <font>
        <name val="Arial"/>
        <charset val="1"/>
        <family val="0"/>
        <b val="1"/>
        <color rgb="FF1D5C52"/>
      </font>
      <fill>
        <patternFill>
          <bgColor rgb="FFDCEB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5C52"/>
      <rgbColor rgb="FFC0C0C0"/>
      <rgbColor rgb="FF878787"/>
      <rgbColor rgb="FF9999FF"/>
      <rgbColor rgb="FF993366"/>
      <rgbColor rgb="FFFFF4CC"/>
      <rgbColor rgb="FFDCEB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E3E0D6"/>
      <rgbColor rgb="FFFFFF99"/>
      <rgbColor rgb="FF99CCFF"/>
      <rgbColor rgb="FFFF99CC"/>
      <rgbColor rgb="FFCC99FF"/>
      <rgbColor rgb="FFF6D9BF"/>
      <rgbColor rgb="FF3366FF"/>
      <rgbColor rgb="FF33CCCC"/>
      <rgbColor rgb="FF99CC00"/>
      <rgbColor rgb="FFFFCC00"/>
      <rgbColor rgb="FFFF9900"/>
      <rgbColor rgb="FFFF6600"/>
      <rgbColor rgb="FF6B7A75"/>
      <rgbColor rgb="FF969696"/>
      <rgbColor rgb="FF003366"/>
      <rgbColor rgb="FF339966"/>
      <rgbColor rgb="FF003300"/>
      <rgbColor rgb="FF333300"/>
      <rgbColor rgb="FFA64F08"/>
      <rgbColor rgb="FF993366"/>
      <rgbColor rgb="FF4B5A55"/>
      <rgbColor rgb="FF1435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Sales by day of week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Dashboard!C10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rgbClr val="1d5c5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Dashboard!$B$11:$B$17</c:f>
              <c:strCache>
                <c:ptCount val="7"/>
                <c:pt idx="0">
                  <c:v>Mon</c:v>
                </c:pt>
                <c:pt idx="1">
                  <c:v>Tue</c:v>
                </c:pt>
                <c:pt idx="2">
                  <c:v>Wed</c:v>
                </c:pt>
                <c:pt idx="3">
                  <c:v>Thu</c:v>
                </c:pt>
                <c:pt idx="4">
                  <c:v>Fri</c:v>
                </c:pt>
                <c:pt idx="5">
                  <c:v>Sat</c:v>
                </c:pt>
                <c:pt idx="6">
                  <c:v>Sun</c:v>
                </c:pt>
              </c:strCache>
            </c:strRef>
          </c:cat>
          <c:val>
            <c:numRef>
              <c:f>Dashboard!$C$11:$C$17</c:f>
              <c:numCache>
                <c:formatCode>\$#,##0</c:formatCode>
                <c:ptCount val="7"/>
                <c:pt idx="0">
                  <c:v>162</c:v>
                </c:pt>
                <c:pt idx="1">
                  <c:v>114</c:v>
                </c:pt>
                <c:pt idx="2">
                  <c:v>281</c:v>
                </c:pt>
                <c:pt idx="3">
                  <c:v>514</c:v>
                </c:pt>
                <c:pt idx="4">
                  <c:v>466</c:v>
                </c:pt>
                <c:pt idx="5">
                  <c:v>540</c:v>
                </c:pt>
                <c:pt idx="6">
                  <c:v>391</c:v>
                </c:pt>
              </c:numCache>
            </c:numRef>
          </c:val>
        </c:ser>
        <c:gapWidth val="150"/>
        <c:overlap val="0"/>
        <c:axId val="98134958"/>
        <c:axId val="62621265"/>
      </c:barChart>
      <c:catAx>
        <c:axId val="9813495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621265"/>
        <c:crosses val="autoZero"/>
        <c:auto val="1"/>
        <c:lblAlgn val="ctr"/>
        <c:lblOffset val="100"/>
        <c:noMultiLvlLbl val="0"/>
      </c:catAx>
      <c:valAx>
        <c:axId val="6262126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13495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Sales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Dashboard!I10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rgbClr val="a64f0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Dashboard!$H$11:$H$16</c:f>
              <c:strCache>
                <c:ptCount val="6"/>
                <c:pt idx="0">
                  <c:v>May 2026</c:v>
                </c:pt>
                <c:pt idx="1">
                  <c:v>Jun 2026</c:v>
                </c:pt>
                <c:pt idx="2">
                  <c:v>Jul 2026</c:v>
                </c:pt>
                <c:pt idx="3">
                  <c:v>Aug 2026</c:v>
                </c:pt>
                <c:pt idx="4">
                  <c:v>Sep 2026</c:v>
                </c:pt>
                <c:pt idx="5">
                  <c:v>Oct 2026</c:v>
                </c:pt>
              </c:strCache>
            </c:strRef>
          </c:cat>
          <c:val>
            <c:numRef>
              <c:f>Dashboard!$I$11:$I$16</c:f>
              <c:numCache>
                <c:formatCode>\$#,##0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1368</c:v>
                </c:pt>
                <c:pt idx="4">
                  <c:v>808</c:v>
                </c:pt>
                <c:pt idx="5">
                  <c:v>292</c:v>
                </c:pt>
              </c:numCache>
            </c:numRef>
          </c:val>
        </c:ser>
        <c:gapWidth val="150"/>
        <c:overlap val="0"/>
        <c:axId val="39638260"/>
        <c:axId val="53454371"/>
      </c:barChart>
      <c:catAx>
        <c:axId val="39638260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454371"/>
        <c:crosses val="autoZero"/>
        <c:auto val="1"/>
        <c:lblAlgn val="ctr"/>
        <c:lblOffset val="100"/>
        <c:noMultiLvlLbl val="0"/>
      </c:catAx>
      <c:valAx>
        <c:axId val="534543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63826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26</xdr:row>
      <xdr:rowOff>81360</xdr:rowOff>
    </xdr:from>
    <xdr:to>
      <xdr:col>4</xdr:col>
      <xdr:colOff>1249920</xdr:colOff>
      <xdr:row>39</xdr:row>
      <xdr:rowOff>124560</xdr:rowOff>
    </xdr:to>
    <xdr:graphicFrame>
      <xdr:nvGraphicFramePr>
        <xdr:cNvPr id="0" name="Chart 1"/>
        <xdr:cNvGraphicFramePr/>
      </xdr:nvGraphicFramePr>
      <xdr:xfrm>
        <a:off x="141120" y="5334120"/>
        <a:ext cx="41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26</xdr:row>
      <xdr:rowOff>81360</xdr:rowOff>
    </xdr:from>
    <xdr:to>
      <xdr:col>8</xdr:col>
      <xdr:colOff>889560</xdr:colOff>
      <xdr:row>39</xdr:row>
      <xdr:rowOff>124560</xdr:rowOff>
    </xdr:to>
    <xdr:graphicFrame>
      <xdr:nvGraphicFramePr>
        <xdr:cNvPr id="1" name="Chart 2"/>
        <xdr:cNvGraphicFramePr/>
      </xdr:nvGraphicFramePr>
      <xdr:xfrm>
        <a:off x="4722480" y="5334120"/>
        <a:ext cx="37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30" hidden="false" customHeight="true" outlineLevel="0" collapsed="false">
      <c r="B2" s="1" t="s">
        <v>0</v>
      </c>
    </row>
    <row r="3" customFormat="false" ht="26.8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26.85" hidden="false" customHeight="false" outlineLevel="0" collapsed="false">
      <c r="B7" s="5" t="s">
        <v>4</v>
      </c>
    </row>
    <row r="8" customFormat="false" ht="26.85" hidden="false" customHeight="false" outlineLevel="0" collapsed="false">
      <c r="B8" s="5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4" t="s">
        <v>8</v>
      </c>
    </row>
    <row r="14" customFormat="false" ht="26.85" hidden="false" customHeight="false" outlineLevel="0" collapsed="false">
      <c r="B14" s="5" t="s">
        <v>9</v>
      </c>
    </row>
    <row r="15" customFormat="false" ht="15" hidden="false" customHeight="false" outlineLevel="0" collapsed="false">
      <c r="B15" s="5" t="s">
        <v>10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4" t="s">
        <v>11</v>
      </c>
    </row>
    <row r="18" customFormat="false" ht="15" hidden="false" customHeight="false" outlineLevel="0" collapsed="false">
      <c r="B18" s="5" t="s">
        <v>12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13</v>
      </c>
    </row>
    <row r="21" customFormat="false" ht="26.85" hidden="false" customHeight="false" outlineLevel="0" collapsed="false">
      <c r="B21" s="5" t="s">
        <v>14</v>
      </c>
    </row>
    <row r="22" customFormat="false" ht="15" hidden="false" customHeight="false" outlineLevel="0" collapsed="false">
      <c r="B22" s="3"/>
    </row>
    <row r="23" customFormat="false" ht="15" hidden="false" customHeight="false" outlineLevel="0" collapsed="false">
      <c r="B23" s="4" t="s">
        <v>15</v>
      </c>
    </row>
    <row r="24" customFormat="false" ht="15" hidden="false" customHeight="false" outlineLevel="0" collapsed="false">
      <c r="B24" s="5" t="s">
        <v>16</v>
      </c>
    </row>
    <row r="25" customFormat="false" ht="15" hidden="false" customHeight="false" outlineLevel="0" collapsed="false">
      <c r="B25" s="3"/>
    </row>
    <row r="26" customFormat="false" ht="15" hidden="false" customHeight="false" outlineLevel="0" collapsed="false">
      <c r="B26" s="4" t="s">
        <v>17</v>
      </c>
    </row>
    <row r="27" customFormat="false" ht="26.85" hidden="false" customHeight="false" outlineLevel="0" collapsed="false">
      <c r="B27" s="5" t="s">
        <v>18</v>
      </c>
    </row>
    <row r="28" customFormat="false" ht="15" hidden="false" customHeight="false" outlineLevel="0" collapsed="false">
      <c r="B28" s="3"/>
    </row>
    <row r="29" customFormat="false" ht="15" hidden="false" customHeight="false" outlineLevel="0" collapsed="false">
      <c r="B29" s="4" t="s">
        <v>19</v>
      </c>
    </row>
    <row r="30" customFormat="false" ht="23.85" hidden="false" customHeight="false" outlineLevel="0" collapsed="false">
      <c r="B30" s="6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24"/>
    <col collapsed="false" customWidth="true" hidden="false" outlineLevel="0" max="9" min="9" style="0" width="14"/>
    <col collapsed="false" customWidth="true" hidden="false" outlineLevel="0" max="10" min="10" style="0" width="2"/>
  </cols>
  <sheetData>
    <row r="2" customFormat="false" ht="24.45" hidden="false" customHeight="false" outlineLevel="0" collapsed="false">
      <c r="B2" s="7" t="s">
        <v>21</v>
      </c>
    </row>
    <row r="3" customFormat="false" ht="15" hidden="false" customHeight="false" outlineLevel="0" collapsed="false">
      <c r="B3" s="8" t="s">
        <v>22</v>
      </c>
    </row>
    <row r="5" customFormat="false" ht="15" hidden="false" customHeight="false" outlineLevel="0" collapsed="false">
      <c r="B5" s="9" t="s">
        <v>23</v>
      </c>
      <c r="E5" s="9" t="s">
        <v>24</v>
      </c>
      <c r="H5" s="9" t="s">
        <v>25</v>
      </c>
    </row>
    <row r="6" customFormat="false" ht="24.45" hidden="false" customHeight="false" outlineLevel="0" collapsed="false">
      <c r="B6" s="10" t="n">
        <f aca="false">SUM('Sales Log'!$G$2:$G$1001)</f>
        <v>2468</v>
      </c>
      <c r="E6" s="11" t="n">
        <f aca="false">SUM('Sales Log'!$E$2:$E$1001)</f>
        <v>141</v>
      </c>
      <c r="H6" s="12" t="n">
        <f aca="false">IFERROR(SUM('Sales Log'!$G$2:$G$1001)/COUNT('Sales Log'!$A$2:$A$1001),0)</f>
        <v>27.4222222222222</v>
      </c>
    </row>
    <row r="7" customFormat="false" ht="15" hidden="false" customHeight="false" outlineLevel="0" collapsed="false">
      <c r="B7" s="9" t="s">
        <v>26</v>
      </c>
      <c r="E7" s="9" t="s">
        <v>27</v>
      </c>
      <c r="H7" s="9" t="s">
        <v>28</v>
      </c>
    </row>
    <row r="8" customFormat="false" ht="19.7" hidden="false" customHeight="false" outlineLevel="0" collapsed="false">
      <c r="B8" s="13" t="str">
        <f aca="false">IFERROR(INDEX($B$11:$B$17,MATCH(MAX($C$11:$C$17),$C$11:$C$17,0)),"")</f>
        <v>Sat</v>
      </c>
      <c r="E8" s="13" t="str">
        <f aca="false">IFERROR(INDEX($B$11:$B$17,MATCH(MIN($C$11:$C$17),$C$11:$C$17,0)),"")</f>
        <v>Tue</v>
      </c>
      <c r="H8" s="13" t="n">
        <f aca="false">COUNTIF(Items!$H$2:$H$201,"Slow mover")</f>
        <v>2</v>
      </c>
    </row>
    <row r="10" customFormat="false" ht="15" hidden="false" customHeight="false" outlineLevel="0" collapsed="false">
      <c r="B10" s="14" t="s">
        <v>29</v>
      </c>
      <c r="C10" s="14" t="s">
        <v>30</v>
      </c>
      <c r="E10" s="14" t="s">
        <v>31</v>
      </c>
      <c r="F10" s="14" t="s">
        <v>30</v>
      </c>
      <c r="H10" s="14" t="s">
        <v>32</v>
      </c>
      <c r="I10" s="14" t="s">
        <v>30</v>
      </c>
    </row>
    <row r="11" customFormat="false" ht="15" hidden="false" customHeight="false" outlineLevel="0" collapsed="false">
      <c r="B11" s="15" t="s">
        <v>33</v>
      </c>
      <c r="C11" s="16" t="n">
        <f aca="false">SUMIFS('Sales Log'!$G$2:$G$1001,'Sales Log'!$H$2:$H$1001,B11)</f>
        <v>162</v>
      </c>
      <c r="E11" s="15" t="s">
        <v>34</v>
      </c>
      <c r="F11" s="16" t="n">
        <f aca="false">SUMIFS('Sales Log'!$G$2:$G$1001,'Sales Log'!$D$2:$D$1001,E11)</f>
        <v>1494</v>
      </c>
      <c r="H11" s="17" t="n">
        <f aca="false">IF(H12="","",DATE(YEAR(H12),MONTH(H12)-1,1))</f>
        <v>46143</v>
      </c>
      <c r="I11" s="16" t="n">
        <f aca="false">IF(H11="",0,SUMIFS('Sales Log'!$G$2:$G$1001,'Sales Log'!$I$2:$I$1001,H11))</f>
        <v>0</v>
      </c>
    </row>
    <row r="12" customFormat="false" ht="15" hidden="false" customHeight="false" outlineLevel="0" collapsed="false">
      <c r="B12" s="15" t="s">
        <v>35</v>
      </c>
      <c r="C12" s="16" t="n">
        <f aca="false">SUMIFS('Sales Log'!$G$2:$G$1001,'Sales Log'!$H$2:$H$1001,B12)</f>
        <v>114</v>
      </c>
      <c r="E12" s="15" t="s">
        <v>36</v>
      </c>
      <c r="F12" s="16" t="n">
        <f aca="false">SUMIFS('Sales Log'!$G$2:$G$1001,'Sales Log'!$D$2:$D$1001,E12)</f>
        <v>724</v>
      </c>
      <c r="H12" s="17" t="n">
        <f aca="false">IF(H13="","",DATE(YEAR(H13),MONTH(H13)-1,1))</f>
        <v>46174</v>
      </c>
      <c r="I12" s="16" t="n">
        <f aca="false">IF(H12="",0,SUMIFS('Sales Log'!$G$2:$G$1001,'Sales Log'!$I$2:$I$1001,H12))</f>
        <v>0</v>
      </c>
    </row>
    <row r="13" customFormat="false" ht="15" hidden="false" customHeight="false" outlineLevel="0" collapsed="false">
      <c r="B13" s="15" t="s">
        <v>37</v>
      </c>
      <c r="C13" s="16" t="n">
        <f aca="false">SUMIFS('Sales Log'!$G$2:$G$1001,'Sales Log'!$H$2:$H$1001,B13)</f>
        <v>281</v>
      </c>
      <c r="E13" s="15" t="s">
        <v>38</v>
      </c>
      <c r="F13" s="16" t="n">
        <f aca="false">SUMIFS('Sales Log'!$G$2:$G$1001,'Sales Log'!$D$2:$D$1001,E13)</f>
        <v>250</v>
      </c>
      <c r="H13" s="17" t="n">
        <f aca="false">IF(H14="","",DATE(YEAR(H14),MONTH(H14)-1,1))</f>
        <v>46204</v>
      </c>
      <c r="I13" s="16" t="n">
        <f aca="false">IF(H13="",0,SUMIFS('Sales Log'!$G$2:$G$1001,'Sales Log'!$I$2:$I$1001,H13))</f>
        <v>0</v>
      </c>
    </row>
    <row r="14" customFormat="false" ht="15" hidden="false" customHeight="false" outlineLevel="0" collapsed="false">
      <c r="B14" s="15" t="s">
        <v>39</v>
      </c>
      <c r="C14" s="16" t="n">
        <f aca="false">SUMIFS('Sales Log'!$G$2:$G$1001,'Sales Log'!$H$2:$H$1001,B14)</f>
        <v>514</v>
      </c>
      <c r="E14" s="15" t="s">
        <v>40</v>
      </c>
      <c r="F14" s="16" t="n">
        <f aca="false">SUMIFS('Sales Log'!$G$2:$G$1001,'Sales Log'!$D$2:$D$1001,E14)</f>
        <v>0</v>
      </c>
      <c r="H14" s="17" t="n">
        <f aca="false">IF(H15="","",DATE(YEAR(H15),MONTH(H15)-1,1))</f>
        <v>46235</v>
      </c>
      <c r="I14" s="16" t="n">
        <f aca="false">IF(H14="",0,SUMIFS('Sales Log'!$G$2:$G$1001,'Sales Log'!$I$2:$I$1001,H14))</f>
        <v>1368</v>
      </c>
    </row>
    <row r="15" customFormat="false" ht="15" hidden="false" customHeight="false" outlineLevel="0" collapsed="false">
      <c r="B15" s="15" t="s">
        <v>41</v>
      </c>
      <c r="C15" s="16" t="n">
        <f aca="false">SUMIFS('Sales Log'!$G$2:$G$1001,'Sales Log'!$H$2:$H$1001,B15)</f>
        <v>466</v>
      </c>
      <c r="E15" s="15" t="s">
        <v>42</v>
      </c>
      <c r="F15" s="16" t="n">
        <f aca="false">SUMIFS('Sales Log'!$G$2:$G$1001,'Sales Log'!$D$2:$D$1001,E15)</f>
        <v>0</v>
      </c>
      <c r="H15" s="17" t="n">
        <f aca="false">IF(H16="","",DATE(YEAR(H16),MONTH(H16)-1,1))</f>
        <v>46266</v>
      </c>
      <c r="I15" s="16" t="n">
        <f aca="false">IF(H15="",0,SUMIFS('Sales Log'!$G$2:$G$1001,'Sales Log'!$I$2:$I$1001,H15))</f>
        <v>808</v>
      </c>
    </row>
    <row r="16" customFormat="false" ht="15" hidden="false" customHeight="false" outlineLevel="0" collapsed="false">
      <c r="B16" s="15" t="s">
        <v>43</v>
      </c>
      <c r="C16" s="16" t="n">
        <f aca="false">SUMIFS('Sales Log'!$G$2:$G$1001,'Sales Log'!$H$2:$H$1001,B16)</f>
        <v>540</v>
      </c>
      <c r="E16" s="18"/>
      <c r="F16" s="18"/>
      <c r="H16" s="17" t="n">
        <f aca="false">IF(COUNT('Sales Log'!$A$2:$A$1001)=0,"",DATE(YEAR(MAX('Sales Log'!$A$2:$A$1001)),MONTH(MAX('Sales Log'!$A$2:$A$1001)),1))</f>
        <v>46296</v>
      </c>
      <c r="I16" s="16" t="n">
        <f aca="false">IF(H16="",0,SUMIFS('Sales Log'!$G$2:$G$1001,'Sales Log'!$I$2:$I$1001,H16))</f>
        <v>292</v>
      </c>
    </row>
    <row r="17" customFormat="false" ht="15" hidden="false" customHeight="false" outlineLevel="0" collapsed="false">
      <c r="B17" s="15" t="s">
        <v>44</v>
      </c>
      <c r="C17" s="16" t="n">
        <f aca="false">SUMIFS('Sales Log'!$G$2:$G$1001,'Sales Log'!$H$2:$H$1001,B17)</f>
        <v>391</v>
      </c>
      <c r="E17" s="18"/>
      <c r="F17" s="18"/>
      <c r="H17" s="18"/>
      <c r="I17" s="18"/>
    </row>
    <row r="20" customFormat="false" ht="15" hidden="false" customHeight="false" outlineLevel="0" collapsed="false">
      <c r="B20" s="14" t="s">
        <v>45</v>
      </c>
      <c r="C20" s="14" t="s">
        <v>46</v>
      </c>
      <c r="E20" s="14" t="s">
        <v>28</v>
      </c>
      <c r="F20" s="14" t="s">
        <v>47</v>
      </c>
    </row>
    <row r="21" customFormat="false" ht="15" hidden="false" customHeight="false" outlineLevel="0" collapsed="false">
      <c r="B21" s="15" t="str">
        <f aca="false">IFERROR(INDEX(Items!$A$2:$A$201,MATCH(LARGE(Items!$I$2:$I$201,1),Items!$I$2:$I$201,0)),"")</f>
        <v>Saguaro mug</v>
      </c>
      <c r="C21" s="16" t="n">
        <f aca="false">IFERROR(INDEX(Items!$E$2:$E$201,MATCH(LARGE(Items!$I$2:$I$201,1),Items!$I$2:$I$201,0)),"")</f>
        <v>576</v>
      </c>
      <c r="E21" s="15" t="str">
        <f aca="false">IFERROR(INDEX(Items!$A$2:$A$201,MATCH(1,Items!$J$2:$J$201,0)),"")</f>
        <v>Linen tea towel</v>
      </c>
      <c r="F21" s="15" t="n">
        <f aca="false">IFERROR(INDEX(Items!$C$2:$C$201,MATCH(1,Items!$J$2:$J$201,0)),"")</f>
        <v>17</v>
      </c>
    </row>
    <row r="22" customFormat="false" ht="15" hidden="false" customHeight="false" outlineLevel="0" collapsed="false">
      <c r="B22" s="15" t="str">
        <f aca="false">IFERROR(INDEX(Items!$A$2:$A$201,MATCH(LARGE(Items!$I$2:$I$201,2),Items!$I$2:$I$201,0)),"")</f>
        <v>Desert bloom candle</v>
      </c>
      <c r="C22" s="16" t="n">
        <f aca="false">IFERROR(INDEX(Items!$E$2:$E$201,MATCH(LARGE(Items!$I$2:$I$201,2),Items!$I$2:$I$201,0)),"")</f>
        <v>520</v>
      </c>
      <c r="E22" s="15" t="str">
        <f aca="false">IFERROR(INDEX(Items!$A$2:$A$201,MATCH(2,Items!$J$2:$J$201,0)),"")</f>
        <v>Desert puzzle, 1000 pc</v>
      </c>
      <c r="F22" s="15" t="n">
        <f aca="false">IFERROR(INDEX(Items!$C$2:$C$201,MATCH(2,Items!$J$2:$J$201,0)),"")</f>
        <v>9</v>
      </c>
    </row>
    <row r="23" customFormat="false" ht="15" hidden="false" customHeight="false" outlineLevel="0" collapsed="false">
      <c r="B23" s="15" t="str">
        <f aca="false">IFERROR(INDEX(Items!$A$2:$A$201,MATCH(LARGE(Items!$I$2:$I$201,3),Items!$I$2:$I$201,0)),"")</f>
        <v>Lavender soy candle</v>
      </c>
      <c r="C23" s="16" t="n">
        <f aca="false">IFERROR(INDEX(Items!$E$2:$E$201,MATCH(LARGE(Items!$I$2:$I$201,3),Items!$I$2:$I$201,0)),"")</f>
        <v>480</v>
      </c>
      <c r="E23" s="15" t="str">
        <f aca="false">IFERROR(INDEX(Items!$A$2:$A$201,MATCH(3,Items!$J$2:$J$201,0)),"")</f>
        <v/>
      </c>
      <c r="F23" s="15" t="str">
        <f aca="false">IFERROR(INDEX(Items!$C$2:$C$201,MATCH(3,Items!$J$2:$J$201,0)),"")</f>
        <v/>
      </c>
    </row>
    <row r="24" customFormat="false" ht="15" hidden="false" customHeight="false" outlineLevel="0" collapsed="false">
      <c r="B24" s="15" t="str">
        <f aca="false">IFERROR(INDEX(Items!$A$2:$A$201,MATCH(LARGE(Items!$I$2:$I$201,4),Items!$I$2:$I$201,0)),"")</f>
        <v>Cedar &amp; sage candle</v>
      </c>
      <c r="C24" s="16" t="n">
        <f aca="false">IFERROR(INDEX(Items!$E$2:$E$201,MATCH(LARGE(Items!$I$2:$I$201,4),Items!$I$2:$I$201,0)),"")</f>
        <v>216</v>
      </c>
      <c r="E24" s="15" t="str">
        <f aca="false">IFERROR(INDEX(Items!$A$2:$A$201,MATCH(4,Items!$J$2:$J$201,0)),"")</f>
        <v/>
      </c>
      <c r="F24" s="15" t="str">
        <f aca="false">IFERROR(INDEX(Items!$C$2:$C$201,MATCH(4,Items!$J$2:$J$201,0)),"")</f>
        <v/>
      </c>
    </row>
    <row r="25" customFormat="false" ht="15" hidden="false" customHeight="false" outlineLevel="0" collapsed="false">
      <c r="B25" s="15" t="str">
        <f aca="false">IFERROR(INDEX(Items!$A$2:$A$201,MATCH(LARGE(Items!$I$2:$I$201,5),Items!$I$2:$I$201,0)),"")</f>
        <v>Merino wool socks</v>
      </c>
      <c r="C25" s="16" t="n">
        <f aca="false">IFERROR(INDEX(Items!$E$2:$E$201,MATCH(LARGE(Items!$I$2:$I$201,5),Items!$I$2:$I$201,0)),"")</f>
        <v>209</v>
      </c>
      <c r="E25" s="15" t="str">
        <f aca="false">IFERROR(INDEX(Items!$A$2:$A$201,MATCH(5,Items!$J$2:$J$201,0)),"")</f>
        <v/>
      </c>
      <c r="F25" s="15" t="str">
        <f aca="false">IFERROR(INDEX(Items!$C$2:$C$201,MATCH(5,Items!$J$2:$J$201,0)),"")</f>
        <v/>
      </c>
    </row>
    <row r="26" customFormat="false" ht="15" hidden="false" customHeight="false" outlineLevel="0" collapsed="false">
      <c r="E26" s="19" t="s">
        <v>48</v>
      </c>
    </row>
    <row r="44" customFormat="false" ht="15" hidden="false" customHeight="false" outlineLevel="0" collapsed="false">
      <c r="B44" s="20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7"/>
    <col collapsed="false" customWidth="true" hidden="false" outlineLevel="0" max="7" min="6" style="0" width="11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5" hidden="false" customHeight="false" outlineLevel="0" collapsed="false">
      <c r="A1" s="21" t="s">
        <v>50</v>
      </c>
      <c r="B1" s="21" t="s">
        <v>51</v>
      </c>
      <c r="C1" s="21" t="s">
        <v>52</v>
      </c>
      <c r="D1" s="21" t="s">
        <v>31</v>
      </c>
      <c r="E1" s="21" t="s">
        <v>53</v>
      </c>
      <c r="F1" s="21" t="s">
        <v>54</v>
      </c>
      <c r="G1" s="21" t="s">
        <v>55</v>
      </c>
      <c r="H1" s="21" t="s">
        <v>56</v>
      </c>
      <c r="I1" s="21" t="s">
        <v>32</v>
      </c>
    </row>
    <row r="2" customFormat="false" ht="15" hidden="false" customHeight="false" outlineLevel="0" collapsed="false">
      <c r="A2" s="22" t="n">
        <v>46235</v>
      </c>
      <c r="B2" s="23" t="s">
        <v>57</v>
      </c>
      <c r="C2" s="23" t="s">
        <v>58</v>
      </c>
      <c r="D2" s="23" t="s">
        <v>34</v>
      </c>
      <c r="E2" s="23" t="n">
        <v>1</v>
      </c>
      <c r="F2" s="24" t="n">
        <v>6</v>
      </c>
      <c r="G2" s="25" t="n">
        <f aca="false">IF(OR(E2="",F2=""),"",E2*F2)</f>
        <v>6</v>
      </c>
      <c r="H2" s="8" t="str">
        <f aca="false">IF(A2="","",CHOOSE(WEEKDAY(A2),"Sun","Mon","Tue","Wed","Thu","Fri","Sat"))</f>
        <v>Sat</v>
      </c>
      <c r="I2" s="26" t="n">
        <f aca="false">IF(A2="","",DATE(YEAR(A2),MONTH(A2),1))</f>
        <v>46235</v>
      </c>
    </row>
    <row r="3" customFormat="false" ht="15" hidden="false" customHeight="false" outlineLevel="0" collapsed="false">
      <c r="A3" s="22" t="n">
        <v>46235</v>
      </c>
      <c r="B3" s="23" t="s">
        <v>59</v>
      </c>
      <c r="C3" s="23" t="s">
        <v>60</v>
      </c>
      <c r="D3" s="23" t="s">
        <v>34</v>
      </c>
      <c r="E3" s="23" t="n">
        <v>1</v>
      </c>
      <c r="F3" s="24" t="n">
        <v>19</v>
      </c>
      <c r="G3" s="25" t="n">
        <f aca="false">IF(OR(E3="",F3=""),"",E3*F3)</f>
        <v>19</v>
      </c>
      <c r="H3" s="8" t="str">
        <f aca="false">IF(A3="","",CHOOSE(WEEKDAY(A3),"Sun","Mon","Tue","Wed","Thu","Fri","Sat"))</f>
        <v>Sat</v>
      </c>
      <c r="I3" s="26" t="n">
        <f aca="false">IF(A3="","",DATE(YEAR(A3),MONTH(A3),1))</f>
        <v>46235</v>
      </c>
    </row>
    <row r="4" customFormat="false" ht="15" hidden="false" customHeight="false" outlineLevel="0" collapsed="false">
      <c r="A4" s="22" t="n">
        <v>46236</v>
      </c>
      <c r="B4" s="23" t="s">
        <v>61</v>
      </c>
      <c r="C4" s="23" t="s">
        <v>62</v>
      </c>
      <c r="D4" s="23" t="s">
        <v>34</v>
      </c>
      <c r="E4" s="23" t="n">
        <v>2</v>
      </c>
      <c r="F4" s="24" t="n">
        <v>26</v>
      </c>
      <c r="G4" s="25" t="n">
        <f aca="false">IF(OR(E4="",F4=""),"",E4*F4)</f>
        <v>52</v>
      </c>
      <c r="H4" s="8" t="str">
        <f aca="false">IF(A4="","",CHOOSE(WEEKDAY(A4),"Sun","Mon","Tue","Wed","Thu","Fri","Sat"))</f>
        <v>Sun</v>
      </c>
      <c r="I4" s="26" t="n">
        <f aca="false">IF(A4="","",DATE(YEAR(A4),MONTH(A4),1))</f>
        <v>46235</v>
      </c>
    </row>
    <row r="5" customFormat="false" ht="15" hidden="false" customHeight="false" outlineLevel="0" collapsed="false">
      <c r="A5" s="22" t="n">
        <v>46236</v>
      </c>
      <c r="B5" s="23" t="s">
        <v>57</v>
      </c>
      <c r="C5" s="23" t="s">
        <v>58</v>
      </c>
      <c r="D5" s="23" t="s">
        <v>34</v>
      </c>
      <c r="E5" s="23" t="n">
        <v>1</v>
      </c>
      <c r="F5" s="24" t="n">
        <v>6</v>
      </c>
      <c r="G5" s="25" t="n">
        <f aca="false">IF(OR(E5="",F5=""),"",E5*F5)</f>
        <v>6</v>
      </c>
      <c r="H5" s="8" t="str">
        <f aca="false">IF(A5="","",CHOOSE(WEEKDAY(A5),"Sun","Mon","Tue","Wed","Thu","Fri","Sat"))</f>
        <v>Sun</v>
      </c>
      <c r="I5" s="26" t="n">
        <f aca="false">IF(A5="","",DATE(YEAR(A5),MONTH(A5),1))</f>
        <v>46235</v>
      </c>
    </row>
    <row r="6" customFormat="false" ht="15" hidden="false" customHeight="false" outlineLevel="0" collapsed="false">
      <c r="A6" s="22" t="n">
        <v>46236</v>
      </c>
      <c r="B6" s="23" t="s">
        <v>63</v>
      </c>
      <c r="C6" s="23" t="s">
        <v>64</v>
      </c>
      <c r="D6" s="23" t="s">
        <v>36</v>
      </c>
      <c r="E6" s="23" t="n">
        <v>1</v>
      </c>
      <c r="F6" s="24" t="n">
        <v>9</v>
      </c>
      <c r="G6" s="25" t="n">
        <f aca="false">IF(OR(E6="",F6=""),"",E6*F6)</f>
        <v>9</v>
      </c>
      <c r="H6" s="8" t="str">
        <f aca="false">IF(A6="","",CHOOSE(WEEKDAY(A6),"Sun","Mon","Tue","Wed","Thu","Fri","Sat"))</f>
        <v>Sun</v>
      </c>
      <c r="I6" s="26" t="n">
        <f aca="false">IF(A6="","",DATE(YEAR(A6),MONTH(A6),1))</f>
        <v>46235</v>
      </c>
    </row>
    <row r="7" customFormat="false" ht="15" hidden="false" customHeight="false" outlineLevel="0" collapsed="false">
      <c r="A7" s="22" t="n">
        <v>46236</v>
      </c>
      <c r="B7" s="23" t="s">
        <v>65</v>
      </c>
      <c r="C7" s="23" t="s">
        <v>66</v>
      </c>
      <c r="D7" s="23" t="s">
        <v>34</v>
      </c>
      <c r="E7" s="23" t="n">
        <v>1</v>
      </c>
      <c r="F7" s="24" t="n">
        <v>18</v>
      </c>
      <c r="G7" s="25" t="n">
        <f aca="false">IF(OR(E7="",F7=""),"",E7*F7)</f>
        <v>18</v>
      </c>
      <c r="H7" s="8" t="str">
        <f aca="false">IF(A7="","",CHOOSE(WEEKDAY(A7),"Sun","Mon","Tue","Wed","Thu","Fri","Sat"))</f>
        <v>Sun</v>
      </c>
      <c r="I7" s="26" t="n">
        <f aca="false">IF(A7="","",DATE(YEAR(A7),MONTH(A7),1))</f>
        <v>46235</v>
      </c>
    </row>
    <row r="8" customFormat="false" ht="15" hidden="false" customHeight="false" outlineLevel="0" collapsed="false">
      <c r="A8" s="22" t="n">
        <v>46239</v>
      </c>
      <c r="B8" s="23" t="s">
        <v>67</v>
      </c>
      <c r="C8" s="23" t="s">
        <v>62</v>
      </c>
      <c r="D8" s="23" t="s">
        <v>34</v>
      </c>
      <c r="E8" s="23" t="n">
        <v>1</v>
      </c>
      <c r="F8" s="24" t="n">
        <v>24</v>
      </c>
      <c r="G8" s="25" t="n">
        <f aca="false">IF(OR(E8="",F8=""),"",E8*F8)</f>
        <v>24</v>
      </c>
      <c r="H8" s="8" t="str">
        <f aca="false">IF(A8="","",CHOOSE(WEEKDAY(A8),"Sun","Mon","Tue","Wed","Thu","Fri","Sat"))</f>
        <v>Wed</v>
      </c>
      <c r="I8" s="26" t="n">
        <f aca="false">IF(A8="","",DATE(YEAR(A8),MONTH(A8),1))</f>
        <v>46235</v>
      </c>
    </row>
    <row r="9" customFormat="false" ht="15" hidden="false" customHeight="false" outlineLevel="0" collapsed="false">
      <c r="A9" s="22" t="n">
        <v>46240</v>
      </c>
      <c r="B9" s="23" t="s">
        <v>59</v>
      </c>
      <c r="C9" s="23" t="s">
        <v>60</v>
      </c>
      <c r="D9" s="23" t="s">
        <v>36</v>
      </c>
      <c r="E9" s="23" t="n">
        <v>2</v>
      </c>
      <c r="F9" s="24" t="n">
        <v>19</v>
      </c>
      <c r="G9" s="25" t="n">
        <f aca="false">IF(OR(E9="",F9=""),"",E9*F9)</f>
        <v>38</v>
      </c>
      <c r="H9" s="8" t="str">
        <f aca="false">IF(A9="","",CHOOSE(WEEKDAY(A9),"Sun","Mon","Tue","Wed","Thu","Fri","Sat"))</f>
        <v>Thu</v>
      </c>
      <c r="I9" s="26" t="n">
        <f aca="false">IF(A9="","",DATE(YEAR(A9),MONTH(A9),1))</f>
        <v>46235</v>
      </c>
    </row>
    <row r="10" customFormat="false" ht="15" hidden="false" customHeight="false" outlineLevel="0" collapsed="false">
      <c r="A10" s="22" t="n">
        <v>46240</v>
      </c>
      <c r="B10" s="23" t="s">
        <v>63</v>
      </c>
      <c r="C10" s="23" t="s">
        <v>64</v>
      </c>
      <c r="D10" s="23" t="s">
        <v>36</v>
      </c>
      <c r="E10" s="23" t="n">
        <v>2</v>
      </c>
      <c r="F10" s="24" t="n">
        <v>9</v>
      </c>
      <c r="G10" s="25" t="n">
        <f aca="false">IF(OR(E10="",F10=""),"",E10*F10)</f>
        <v>18</v>
      </c>
      <c r="H10" s="8" t="str">
        <f aca="false">IF(A10="","",CHOOSE(WEEKDAY(A10),"Sun","Mon","Tue","Wed","Thu","Fri","Sat"))</f>
        <v>Thu</v>
      </c>
      <c r="I10" s="26" t="n">
        <f aca="false">IF(A10="","",DATE(YEAR(A10),MONTH(A10),1))</f>
        <v>46235</v>
      </c>
    </row>
    <row r="11" customFormat="false" ht="15" hidden="false" customHeight="false" outlineLevel="0" collapsed="false">
      <c r="A11" s="22" t="n">
        <v>46241</v>
      </c>
      <c r="B11" s="23" t="s">
        <v>57</v>
      </c>
      <c r="C11" s="23" t="s">
        <v>58</v>
      </c>
      <c r="D11" s="23" t="s">
        <v>34</v>
      </c>
      <c r="E11" s="23" t="n">
        <v>2</v>
      </c>
      <c r="F11" s="24" t="n">
        <v>6</v>
      </c>
      <c r="G11" s="25" t="n">
        <f aca="false">IF(OR(E11="",F11=""),"",E11*F11)</f>
        <v>12</v>
      </c>
      <c r="H11" s="8" t="str">
        <f aca="false">IF(A11="","",CHOOSE(WEEKDAY(A11),"Sun","Mon","Tue","Wed","Thu","Fri","Sat"))</f>
        <v>Fri</v>
      </c>
      <c r="I11" s="26" t="n">
        <f aca="false">IF(A11="","",DATE(YEAR(A11),MONTH(A11),1))</f>
        <v>46235</v>
      </c>
    </row>
    <row r="12" customFormat="false" ht="15" hidden="false" customHeight="false" outlineLevel="0" collapsed="false">
      <c r="A12" s="22" t="n">
        <v>46241</v>
      </c>
      <c r="B12" s="23" t="s">
        <v>67</v>
      </c>
      <c r="C12" s="23" t="s">
        <v>62</v>
      </c>
      <c r="D12" s="23" t="s">
        <v>36</v>
      </c>
      <c r="E12" s="23" t="n">
        <v>1</v>
      </c>
      <c r="F12" s="24" t="n">
        <v>24</v>
      </c>
      <c r="G12" s="25" t="n">
        <f aca="false">IF(OR(E12="",F12=""),"",E12*F12)</f>
        <v>24</v>
      </c>
      <c r="H12" s="8" t="str">
        <f aca="false">IF(A12="","",CHOOSE(WEEKDAY(A12),"Sun","Mon","Tue","Wed","Thu","Fri","Sat"))</f>
        <v>Fri</v>
      </c>
      <c r="I12" s="26" t="n">
        <f aca="false">IF(A12="","",DATE(YEAR(A12),MONTH(A12),1))</f>
        <v>46235</v>
      </c>
    </row>
    <row r="13" customFormat="false" ht="15" hidden="false" customHeight="false" outlineLevel="0" collapsed="false">
      <c r="A13" s="22" t="n">
        <v>46241</v>
      </c>
      <c r="B13" s="23" t="s">
        <v>65</v>
      </c>
      <c r="C13" s="23" t="s">
        <v>66</v>
      </c>
      <c r="D13" s="23" t="s">
        <v>34</v>
      </c>
      <c r="E13" s="23" t="n">
        <v>2</v>
      </c>
      <c r="F13" s="24" t="n">
        <v>18</v>
      </c>
      <c r="G13" s="25" t="n">
        <f aca="false">IF(OR(E13="",F13=""),"",E13*F13)</f>
        <v>36</v>
      </c>
      <c r="H13" s="8" t="str">
        <f aca="false">IF(A13="","",CHOOSE(WEEKDAY(A13),"Sun","Mon","Tue","Wed","Thu","Fri","Sat"))</f>
        <v>Fri</v>
      </c>
      <c r="I13" s="26" t="n">
        <f aca="false">IF(A13="","",DATE(YEAR(A13),MONTH(A13),1))</f>
        <v>46235</v>
      </c>
    </row>
    <row r="14" customFormat="false" ht="15" hidden="false" customHeight="false" outlineLevel="0" collapsed="false">
      <c r="A14" s="22" t="n">
        <v>46241</v>
      </c>
      <c r="B14" s="23" t="s">
        <v>68</v>
      </c>
      <c r="C14" s="23" t="s">
        <v>64</v>
      </c>
      <c r="D14" s="23" t="s">
        <v>38</v>
      </c>
      <c r="E14" s="23" t="n">
        <v>2</v>
      </c>
      <c r="F14" s="24" t="n">
        <v>12</v>
      </c>
      <c r="G14" s="25" t="n">
        <f aca="false">IF(OR(E14="",F14=""),"",E14*F14)</f>
        <v>24</v>
      </c>
      <c r="H14" s="8" t="str">
        <f aca="false">IF(A14="","",CHOOSE(WEEKDAY(A14),"Sun","Mon","Tue","Wed","Thu","Fri","Sat"))</f>
        <v>Fri</v>
      </c>
      <c r="I14" s="26" t="n">
        <f aca="false">IF(A14="","",DATE(YEAR(A14),MONTH(A14),1))</f>
        <v>46235</v>
      </c>
    </row>
    <row r="15" customFormat="false" ht="15" hidden="false" customHeight="false" outlineLevel="0" collapsed="false">
      <c r="A15" s="22" t="n">
        <v>46242</v>
      </c>
      <c r="B15" s="23" t="s">
        <v>61</v>
      </c>
      <c r="C15" s="23" t="s">
        <v>62</v>
      </c>
      <c r="D15" s="23" t="s">
        <v>34</v>
      </c>
      <c r="E15" s="23" t="n">
        <v>2</v>
      </c>
      <c r="F15" s="24" t="n">
        <v>26</v>
      </c>
      <c r="G15" s="25" t="n">
        <f aca="false">IF(OR(E15="",F15=""),"",E15*F15)</f>
        <v>52</v>
      </c>
      <c r="H15" s="8" t="str">
        <f aca="false">IF(A15="","",CHOOSE(WEEKDAY(A15),"Sun","Mon","Tue","Wed","Thu","Fri","Sat"))</f>
        <v>Sat</v>
      </c>
      <c r="I15" s="26" t="n">
        <f aca="false">IF(A15="","",DATE(YEAR(A15),MONTH(A15),1))</f>
        <v>46235</v>
      </c>
    </row>
    <row r="16" customFormat="false" ht="15" hidden="false" customHeight="false" outlineLevel="0" collapsed="false">
      <c r="A16" s="22" t="n">
        <v>46243</v>
      </c>
      <c r="B16" s="23" t="s">
        <v>69</v>
      </c>
      <c r="C16" s="23" t="s">
        <v>62</v>
      </c>
      <c r="D16" s="23" t="s">
        <v>34</v>
      </c>
      <c r="E16" s="23" t="n">
        <v>2</v>
      </c>
      <c r="F16" s="24" t="n">
        <v>24</v>
      </c>
      <c r="G16" s="25" t="n">
        <f aca="false">IF(OR(E16="",F16=""),"",E16*F16)</f>
        <v>48</v>
      </c>
      <c r="H16" s="8" t="str">
        <f aca="false">IF(A16="","",CHOOSE(WEEKDAY(A16),"Sun","Mon","Tue","Wed","Thu","Fri","Sat"))</f>
        <v>Sun</v>
      </c>
      <c r="I16" s="26" t="n">
        <f aca="false">IF(A16="","",DATE(YEAR(A16),MONTH(A16),1))</f>
        <v>46235</v>
      </c>
    </row>
    <row r="17" customFormat="false" ht="15" hidden="false" customHeight="false" outlineLevel="0" collapsed="false">
      <c r="A17" s="22" t="n">
        <v>46243</v>
      </c>
      <c r="B17" s="23" t="s">
        <v>67</v>
      </c>
      <c r="C17" s="23" t="s">
        <v>62</v>
      </c>
      <c r="D17" s="23" t="s">
        <v>38</v>
      </c>
      <c r="E17" s="23" t="n">
        <v>2</v>
      </c>
      <c r="F17" s="24" t="n">
        <v>24</v>
      </c>
      <c r="G17" s="25" t="n">
        <f aca="false">IF(OR(E17="",F17=""),"",E17*F17)</f>
        <v>48</v>
      </c>
      <c r="H17" s="8" t="str">
        <f aca="false">IF(A17="","",CHOOSE(WEEKDAY(A17),"Sun","Mon","Tue","Wed","Thu","Fri","Sat"))</f>
        <v>Sun</v>
      </c>
      <c r="I17" s="26" t="n">
        <f aca="false">IF(A17="","",DATE(YEAR(A17),MONTH(A17),1))</f>
        <v>46235</v>
      </c>
    </row>
    <row r="18" customFormat="false" ht="15" hidden="false" customHeight="false" outlineLevel="0" collapsed="false">
      <c r="A18" s="22" t="n">
        <v>46243</v>
      </c>
      <c r="B18" s="23" t="s">
        <v>65</v>
      </c>
      <c r="C18" s="23" t="s">
        <v>66</v>
      </c>
      <c r="D18" s="23" t="s">
        <v>34</v>
      </c>
      <c r="E18" s="23" t="n">
        <v>1</v>
      </c>
      <c r="F18" s="24" t="n">
        <v>18</v>
      </c>
      <c r="G18" s="25" t="n">
        <f aca="false">IF(OR(E18="",F18=""),"",E18*F18)</f>
        <v>18</v>
      </c>
      <c r="H18" s="8" t="str">
        <f aca="false">IF(A18="","",CHOOSE(WEEKDAY(A18),"Sun","Mon","Tue","Wed","Thu","Fri","Sat"))</f>
        <v>Sun</v>
      </c>
      <c r="I18" s="26" t="n">
        <f aca="false">IF(A18="","",DATE(YEAR(A18),MONTH(A18),1))</f>
        <v>46235</v>
      </c>
    </row>
    <row r="19" customFormat="false" ht="15" hidden="false" customHeight="false" outlineLevel="0" collapsed="false">
      <c r="A19" s="22" t="n">
        <v>46245</v>
      </c>
      <c r="B19" s="23" t="s">
        <v>57</v>
      </c>
      <c r="C19" s="23" t="s">
        <v>58</v>
      </c>
      <c r="D19" s="23" t="s">
        <v>34</v>
      </c>
      <c r="E19" s="23" t="n">
        <v>2</v>
      </c>
      <c r="F19" s="24" t="n">
        <v>6</v>
      </c>
      <c r="G19" s="25" t="n">
        <f aca="false">IF(OR(E19="",F19=""),"",E19*F19)</f>
        <v>12</v>
      </c>
      <c r="H19" s="8" t="str">
        <f aca="false">IF(A19="","",CHOOSE(WEEKDAY(A19),"Sun","Mon","Tue","Wed","Thu","Fri","Sat"))</f>
        <v>Tue</v>
      </c>
      <c r="I19" s="26" t="n">
        <f aca="false">IF(A19="","",DATE(YEAR(A19),MONTH(A19),1))</f>
        <v>46235</v>
      </c>
    </row>
    <row r="20" customFormat="false" ht="15" hidden="false" customHeight="false" outlineLevel="0" collapsed="false">
      <c r="A20" s="22" t="n">
        <v>46245</v>
      </c>
      <c r="B20" s="23" t="s">
        <v>57</v>
      </c>
      <c r="C20" s="23" t="s">
        <v>58</v>
      </c>
      <c r="D20" s="23" t="s">
        <v>38</v>
      </c>
      <c r="E20" s="23" t="n">
        <v>2</v>
      </c>
      <c r="F20" s="24" t="n">
        <v>6</v>
      </c>
      <c r="G20" s="25" t="n">
        <f aca="false">IF(OR(E20="",F20=""),"",E20*F20)</f>
        <v>12</v>
      </c>
      <c r="H20" s="8" t="str">
        <f aca="false">IF(A20="","",CHOOSE(WEEKDAY(A20),"Sun","Mon","Tue","Wed","Thu","Fri","Sat"))</f>
        <v>Tue</v>
      </c>
      <c r="I20" s="26" t="n">
        <f aca="false">IF(A20="","",DATE(YEAR(A20),MONTH(A20),1))</f>
        <v>46235</v>
      </c>
    </row>
    <row r="21" customFormat="false" ht="15" hidden="false" customHeight="false" outlineLevel="0" collapsed="false">
      <c r="A21" s="22" t="n">
        <v>46245</v>
      </c>
      <c r="B21" s="23" t="s">
        <v>67</v>
      </c>
      <c r="C21" s="23" t="s">
        <v>62</v>
      </c>
      <c r="D21" s="23" t="s">
        <v>34</v>
      </c>
      <c r="E21" s="23" t="n">
        <v>2</v>
      </c>
      <c r="F21" s="24" t="n">
        <v>24</v>
      </c>
      <c r="G21" s="25" t="n">
        <f aca="false">IF(OR(E21="",F21=""),"",E21*F21)</f>
        <v>48</v>
      </c>
      <c r="H21" s="8" t="str">
        <f aca="false">IF(A21="","",CHOOSE(WEEKDAY(A21),"Sun","Mon","Tue","Wed","Thu","Fri","Sat"))</f>
        <v>Tue</v>
      </c>
      <c r="I21" s="26" t="n">
        <f aca="false">IF(A21="","",DATE(YEAR(A21),MONTH(A21),1))</f>
        <v>46235</v>
      </c>
    </row>
    <row r="22" customFormat="false" ht="15" hidden="false" customHeight="false" outlineLevel="0" collapsed="false">
      <c r="A22" s="22" t="n">
        <v>46246</v>
      </c>
      <c r="B22" s="23" t="s">
        <v>70</v>
      </c>
      <c r="C22" s="23" t="s">
        <v>64</v>
      </c>
      <c r="D22" s="23" t="s">
        <v>36</v>
      </c>
      <c r="E22" s="23" t="n">
        <v>1</v>
      </c>
      <c r="F22" s="24" t="n">
        <v>8</v>
      </c>
      <c r="G22" s="25" t="n">
        <f aca="false">IF(OR(E22="",F22=""),"",E22*F22)</f>
        <v>8</v>
      </c>
      <c r="H22" s="8" t="str">
        <f aca="false">IF(A22="","",CHOOSE(WEEKDAY(A22),"Sun","Mon","Tue","Wed","Thu","Fri","Sat"))</f>
        <v>Wed</v>
      </c>
      <c r="I22" s="26" t="n">
        <f aca="false">IF(A22="","",DATE(YEAR(A22),MONTH(A22),1))</f>
        <v>46235</v>
      </c>
    </row>
    <row r="23" customFormat="false" ht="15" hidden="false" customHeight="false" outlineLevel="0" collapsed="false">
      <c r="A23" s="22" t="n">
        <v>46247</v>
      </c>
      <c r="B23" s="23" t="s">
        <v>70</v>
      </c>
      <c r="C23" s="23" t="s">
        <v>64</v>
      </c>
      <c r="D23" s="23" t="s">
        <v>34</v>
      </c>
      <c r="E23" s="23" t="n">
        <v>2</v>
      </c>
      <c r="F23" s="24" t="n">
        <v>8</v>
      </c>
      <c r="G23" s="25" t="n">
        <f aca="false">IF(OR(E23="",F23=""),"",E23*F23)</f>
        <v>16</v>
      </c>
      <c r="H23" s="8" t="str">
        <f aca="false">IF(A23="","",CHOOSE(WEEKDAY(A23),"Sun","Mon","Tue","Wed","Thu","Fri","Sat"))</f>
        <v>Thu</v>
      </c>
      <c r="I23" s="26" t="n">
        <f aca="false">IF(A23="","",DATE(YEAR(A23),MONTH(A23),1))</f>
        <v>46235</v>
      </c>
    </row>
    <row r="24" customFormat="false" ht="15" hidden="false" customHeight="false" outlineLevel="0" collapsed="false">
      <c r="A24" s="22" t="n">
        <v>46247</v>
      </c>
      <c r="B24" s="23" t="s">
        <v>67</v>
      </c>
      <c r="C24" s="23" t="s">
        <v>62</v>
      </c>
      <c r="D24" s="23" t="s">
        <v>34</v>
      </c>
      <c r="E24" s="23" t="n">
        <v>2</v>
      </c>
      <c r="F24" s="24" t="n">
        <v>24</v>
      </c>
      <c r="G24" s="25" t="n">
        <f aca="false">IF(OR(E24="",F24=""),"",E24*F24)</f>
        <v>48</v>
      </c>
      <c r="H24" s="8" t="str">
        <f aca="false">IF(A24="","",CHOOSE(WEEKDAY(A24),"Sun","Mon","Tue","Wed","Thu","Fri","Sat"))</f>
        <v>Thu</v>
      </c>
      <c r="I24" s="26" t="n">
        <f aca="false">IF(A24="","",DATE(YEAR(A24),MONTH(A24),1))</f>
        <v>46235</v>
      </c>
    </row>
    <row r="25" customFormat="false" ht="15" hidden="false" customHeight="false" outlineLevel="0" collapsed="false">
      <c r="A25" s="22" t="n">
        <v>46247</v>
      </c>
      <c r="B25" s="23" t="s">
        <v>65</v>
      </c>
      <c r="C25" s="23" t="s">
        <v>66</v>
      </c>
      <c r="D25" s="23" t="s">
        <v>34</v>
      </c>
      <c r="E25" s="23" t="n">
        <v>1</v>
      </c>
      <c r="F25" s="24" t="n">
        <v>18</v>
      </c>
      <c r="G25" s="25" t="n">
        <f aca="false">IF(OR(E25="",F25=""),"",E25*F25)</f>
        <v>18</v>
      </c>
      <c r="H25" s="8" t="str">
        <f aca="false">IF(A25="","",CHOOSE(WEEKDAY(A25),"Sun","Mon","Tue","Wed","Thu","Fri","Sat"))</f>
        <v>Thu</v>
      </c>
      <c r="I25" s="26" t="n">
        <f aca="false">IF(A25="","",DATE(YEAR(A25),MONTH(A25),1))</f>
        <v>46235</v>
      </c>
    </row>
    <row r="26" customFormat="false" ht="15" hidden="false" customHeight="false" outlineLevel="0" collapsed="false">
      <c r="A26" s="22" t="n">
        <v>46248</v>
      </c>
      <c r="B26" s="23" t="s">
        <v>69</v>
      </c>
      <c r="C26" s="23" t="s">
        <v>62</v>
      </c>
      <c r="D26" s="23" t="s">
        <v>34</v>
      </c>
      <c r="E26" s="23" t="n">
        <v>1</v>
      </c>
      <c r="F26" s="24" t="n">
        <v>24</v>
      </c>
      <c r="G26" s="25" t="n">
        <f aca="false">IF(OR(E26="",F26=""),"",E26*F26)</f>
        <v>24</v>
      </c>
      <c r="H26" s="8" t="str">
        <f aca="false">IF(A26="","",CHOOSE(WEEKDAY(A26),"Sun","Mon","Tue","Wed","Thu","Fri","Sat"))</f>
        <v>Fri</v>
      </c>
      <c r="I26" s="26" t="n">
        <f aca="false">IF(A26="","",DATE(YEAR(A26),MONTH(A26),1))</f>
        <v>46235</v>
      </c>
    </row>
    <row r="27" customFormat="false" ht="15" hidden="false" customHeight="false" outlineLevel="0" collapsed="false">
      <c r="A27" s="22" t="n">
        <v>46248</v>
      </c>
      <c r="B27" s="23" t="s">
        <v>68</v>
      </c>
      <c r="C27" s="23" t="s">
        <v>64</v>
      </c>
      <c r="D27" s="23" t="s">
        <v>36</v>
      </c>
      <c r="E27" s="23" t="n">
        <v>1</v>
      </c>
      <c r="F27" s="24" t="n">
        <v>12</v>
      </c>
      <c r="G27" s="25" t="n">
        <f aca="false">IF(OR(E27="",F27=""),"",E27*F27)</f>
        <v>12</v>
      </c>
      <c r="H27" s="8" t="str">
        <f aca="false">IF(A27="","",CHOOSE(WEEKDAY(A27),"Sun","Mon","Tue","Wed","Thu","Fri","Sat"))</f>
        <v>Fri</v>
      </c>
      <c r="I27" s="26" t="n">
        <f aca="false">IF(A27="","",DATE(YEAR(A27),MONTH(A27),1))</f>
        <v>46235</v>
      </c>
    </row>
    <row r="28" customFormat="false" ht="15" hidden="false" customHeight="false" outlineLevel="0" collapsed="false">
      <c r="A28" s="22" t="n">
        <v>46249</v>
      </c>
      <c r="B28" s="23" t="s">
        <v>69</v>
      </c>
      <c r="C28" s="23" t="s">
        <v>62</v>
      </c>
      <c r="D28" s="23" t="s">
        <v>36</v>
      </c>
      <c r="E28" s="23" t="n">
        <v>3</v>
      </c>
      <c r="F28" s="24" t="n">
        <v>24</v>
      </c>
      <c r="G28" s="25" t="n">
        <f aca="false">IF(OR(E28="",F28=""),"",E28*F28)</f>
        <v>72</v>
      </c>
      <c r="H28" s="8" t="str">
        <f aca="false">IF(A28="","",CHOOSE(WEEKDAY(A28),"Sun","Mon","Tue","Wed","Thu","Fri","Sat"))</f>
        <v>Sat</v>
      </c>
      <c r="I28" s="26" t="n">
        <f aca="false">IF(A28="","",DATE(YEAR(A28),MONTH(A28),1))</f>
        <v>46235</v>
      </c>
    </row>
    <row r="29" customFormat="false" ht="15" hidden="false" customHeight="false" outlineLevel="0" collapsed="false">
      <c r="A29" s="22" t="n">
        <v>46249</v>
      </c>
      <c r="B29" s="23" t="s">
        <v>61</v>
      </c>
      <c r="C29" s="23" t="s">
        <v>62</v>
      </c>
      <c r="D29" s="23" t="s">
        <v>36</v>
      </c>
      <c r="E29" s="23" t="n">
        <v>1</v>
      </c>
      <c r="F29" s="24" t="n">
        <v>26</v>
      </c>
      <c r="G29" s="25" t="n">
        <f aca="false">IF(OR(E29="",F29=""),"",E29*F29)</f>
        <v>26</v>
      </c>
      <c r="H29" s="8" t="str">
        <f aca="false">IF(A29="","",CHOOSE(WEEKDAY(A29),"Sun","Mon","Tue","Wed","Thu","Fri","Sat"))</f>
        <v>Sat</v>
      </c>
      <c r="I29" s="26" t="n">
        <f aca="false">IF(A29="","",DATE(YEAR(A29),MONTH(A29),1))</f>
        <v>46235</v>
      </c>
    </row>
    <row r="30" customFormat="false" ht="15" hidden="false" customHeight="false" outlineLevel="0" collapsed="false">
      <c r="A30" s="22" t="n">
        <v>46250</v>
      </c>
      <c r="B30" s="23" t="s">
        <v>65</v>
      </c>
      <c r="C30" s="23" t="s">
        <v>66</v>
      </c>
      <c r="D30" s="23" t="s">
        <v>34</v>
      </c>
      <c r="E30" s="23" t="n">
        <v>1</v>
      </c>
      <c r="F30" s="24" t="n">
        <v>18</v>
      </c>
      <c r="G30" s="25" t="n">
        <f aca="false">IF(OR(E30="",F30=""),"",E30*F30)</f>
        <v>18</v>
      </c>
      <c r="H30" s="8" t="str">
        <f aca="false">IF(A30="","",CHOOSE(WEEKDAY(A30),"Sun","Mon","Tue","Wed","Thu","Fri","Sat"))</f>
        <v>Sun</v>
      </c>
      <c r="I30" s="26" t="n">
        <f aca="false">IF(A30="","",DATE(YEAR(A30),MONTH(A30),1))</f>
        <v>46235</v>
      </c>
    </row>
    <row r="31" customFormat="false" ht="15" hidden="false" customHeight="false" outlineLevel="0" collapsed="false">
      <c r="A31" s="22" t="n">
        <v>46253</v>
      </c>
      <c r="B31" s="23" t="s">
        <v>61</v>
      </c>
      <c r="C31" s="23" t="s">
        <v>62</v>
      </c>
      <c r="D31" s="23" t="s">
        <v>34</v>
      </c>
      <c r="E31" s="23" t="n">
        <v>1</v>
      </c>
      <c r="F31" s="24" t="n">
        <v>26</v>
      </c>
      <c r="G31" s="25" t="n">
        <f aca="false">IF(OR(E31="",F31=""),"",E31*F31)</f>
        <v>26</v>
      </c>
      <c r="H31" s="8" t="str">
        <f aca="false">IF(A31="","",CHOOSE(WEEKDAY(A31),"Sun","Mon","Tue","Wed","Thu","Fri","Sat"))</f>
        <v>Wed</v>
      </c>
      <c r="I31" s="26" t="n">
        <f aca="false">IF(A31="","",DATE(YEAR(A31),MONTH(A31),1))</f>
        <v>46235</v>
      </c>
    </row>
    <row r="32" customFormat="false" ht="15" hidden="false" customHeight="false" outlineLevel="0" collapsed="false">
      <c r="A32" s="22" t="n">
        <v>46253</v>
      </c>
      <c r="B32" s="23" t="s">
        <v>61</v>
      </c>
      <c r="C32" s="23" t="s">
        <v>62</v>
      </c>
      <c r="D32" s="23" t="s">
        <v>36</v>
      </c>
      <c r="E32" s="23" t="n">
        <v>1</v>
      </c>
      <c r="F32" s="24" t="n">
        <v>26</v>
      </c>
      <c r="G32" s="25" t="n">
        <f aca="false">IF(OR(E32="",F32=""),"",E32*F32)</f>
        <v>26</v>
      </c>
      <c r="H32" s="8" t="str">
        <f aca="false">IF(A32="","",CHOOSE(WEEKDAY(A32),"Sun","Mon","Tue","Wed","Thu","Fri","Sat"))</f>
        <v>Wed</v>
      </c>
      <c r="I32" s="26" t="n">
        <f aca="false">IF(A32="","",DATE(YEAR(A32),MONTH(A32),1))</f>
        <v>46235</v>
      </c>
    </row>
    <row r="33" customFormat="false" ht="15" hidden="false" customHeight="false" outlineLevel="0" collapsed="false">
      <c r="A33" s="22" t="n">
        <v>46253</v>
      </c>
      <c r="B33" s="23" t="s">
        <v>68</v>
      </c>
      <c r="C33" s="23" t="s">
        <v>64</v>
      </c>
      <c r="D33" s="23" t="s">
        <v>34</v>
      </c>
      <c r="E33" s="23" t="n">
        <v>2</v>
      </c>
      <c r="F33" s="24" t="n">
        <v>12</v>
      </c>
      <c r="G33" s="25" t="n">
        <f aca="false">IF(OR(E33="",F33=""),"",E33*F33)</f>
        <v>24</v>
      </c>
      <c r="H33" s="8" t="str">
        <f aca="false">IF(A33="","",CHOOSE(WEEKDAY(A33),"Sun","Mon","Tue","Wed","Thu","Fri","Sat"))</f>
        <v>Wed</v>
      </c>
      <c r="I33" s="26" t="n">
        <f aca="false">IF(A33="","",DATE(YEAR(A33),MONTH(A33),1))</f>
        <v>46235</v>
      </c>
    </row>
    <row r="34" customFormat="false" ht="15" hidden="false" customHeight="false" outlineLevel="0" collapsed="false">
      <c r="A34" s="22" t="n">
        <v>46254</v>
      </c>
      <c r="B34" s="23" t="s">
        <v>65</v>
      </c>
      <c r="C34" s="23" t="s">
        <v>66</v>
      </c>
      <c r="D34" s="23" t="s">
        <v>34</v>
      </c>
      <c r="E34" s="23" t="n">
        <v>3</v>
      </c>
      <c r="F34" s="24" t="n">
        <v>18</v>
      </c>
      <c r="G34" s="25" t="n">
        <f aca="false">IF(OR(E34="",F34=""),"",E34*F34)</f>
        <v>54</v>
      </c>
      <c r="H34" s="8" t="str">
        <f aca="false">IF(A34="","",CHOOSE(WEEKDAY(A34),"Sun","Mon","Tue","Wed","Thu","Fri","Sat"))</f>
        <v>Thu</v>
      </c>
      <c r="I34" s="26" t="n">
        <f aca="false">IF(A34="","",DATE(YEAR(A34),MONTH(A34),1))</f>
        <v>46235</v>
      </c>
    </row>
    <row r="35" customFormat="false" ht="15" hidden="false" customHeight="false" outlineLevel="0" collapsed="false">
      <c r="A35" s="22" t="n">
        <v>46257</v>
      </c>
      <c r="B35" s="23" t="s">
        <v>67</v>
      </c>
      <c r="C35" s="23" t="s">
        <v>62</v>
      </c>
      <c r="D35" s="23" t="s">
        <v>36</v>
      </c>
      <c r="E35" s="23" t="n">
        <v>1</v>
      </c>
      <c r="F35" s="24" t="n">
        <v>24</v>
      </c>
      <c r="G35" s="25" t="n">
        <f aca="false">IF(OR(E35="",F35=""),"",E35*F35)</f>
        <v>24</v>
      </c>
      <c r="H35" s="8" t="str">
        <f aca="false">IF(A35="","",CHOOSE(WEEKDAY(A35),"Sun","Mon","Tue","Wed","Thu","Fri","Sat"))</f>
        <v>Sun</v>
      </c>
      <c r="I35" s="26" t="n">
        <f aca="false">IF(A35="","",DATE(YEAR(A35),MONTH(A35),1))</f>
        <v>46235</v>
      </c>
    </row>
    <row r="36" customFormat="false" ht="15" hidden="false" customHeight="false" outlineLevel="0" collapsed="false">
      <c r="A36" s="22" t="n">
        <v>46258</v>
      </c>
      <c r="B36" s="23" t="s">
        <v>69</v>
      </c>
      <c r="C36" s="23" t="s">
        <v>62</v>
      </c>
      <c r="D36" s="23" t="s">
        <v>36</v>
      </c>
      <c r="E36" s="23" t="n">
        <v>3</v>
      </c>
      <c r="F36" s="24" t="n">
        <v>24</v>
      </c>
      <c r="G36" s="25" t="n">
        <f aca="false">IF(OR(E36="",F36=""),"",E36*F36)</f>
        <v>72</v>
      </c>
      <c r="H36" s="8" t="str">
        <f aca="false">IF(A36="","",CHOOSE(WEEKDAY(A36),"Sun","Mon","Tue","Wed","Thu","Fri","Sat"))</f>
        <v>Mon</v>
      </c>
      <c r="I36" s="26" t="n">
        <f aca="false">IF(A36="","",DATE(YEAR(A36),MONTH(A36),1))</f>
        <v>46235</v>
      </c>
    </row>
    <row r="37" customFormat="false" ht="15" hidden="false" customHeight="false" outlineLevel="0" collapsed="false">
      <c r="A37" s="22" t="n">
        <v>46259</v>
      </c>
      <c r="B37" s="23" t="s">
        <v>57</v>
      </c>
      <c r="C37" s="23" t="s">
        <v>58</v>
      </c>
      <c r="D37" s="23" t="s">
        <v>38</v>
      </c>
      <c r="E37" s="23" t="n">
        <v>1</v>
      </c>
      <c r="F37" s="24" t="n">
        <v>6</v>
      </c>
      <c r="G37" s="25" t="n">
        <f aca="false">IF(OR(E37="",F37=""),"",E37*F37)</f>
        <v>6</v>
      </c>
      <c r="H37" s="8" t="str">
        <f aca="false">IF(A37="","",CHOOSE(WEEKDAY(A37),"Sun","Mon","Tue","Wed","Thu","Fri","Sat"))</f>
        <v>Tue</v>
      </c>
      <c r="I37" s="26" t="n">
        <f aca="false">IF(A37="","",DATE(YEAR(A37),MONTH(A37),1))</f>
        <v>46235</v>
      </c>
    </row>
    <row r="38" customFormat="false" ht="15" hidden="false" customHeight="false" outlineLevel="0" collapsed="false">
      <c r="A38" s="22" t="n">
        <v>46260</v>
      </c>
      <c r="B38" s="23" t="s">
        <v>61</v>
      </c>
      <c r="C38" s="23" t="s">
        <v>62</v>
      </c>
      <c r="D38" s="23" t="s">
        <v>36</v>
      </c>
      <c r="E38" s="23" t="n">
        <v>1</v>
      </c>
      <c r="F38" s="24" t="n">
        <v>26</v>
      </c>
      <c r="G38" s="25" t="n">
        <f aca="false">IF(OR(E38="",F38=""),"",E38*F38)</f>
        <v>26</v>
      </c>
      <c r="H38" s="8" t="str">
        <f aca="false">IF(A38="","",CHOOSE(WEEKDAY(A38),"Sun","Mon","Tue","Wed","Thu","Fri","Sat"))</f>
        <v>Wed</v>
      </c>
      <c r="I38" s="26" t="n">
        <f aca="false">IF(A38="","",DATE(YEAR(A38),MONTH(A38),1))</f>
        <v>46235</v>
      </c>
    </row>
    <row r="39" customFormat="false" ht="15" hidden="false" customHeight="false" outlineLevel="0" collapsed="false">
      <c r="A39" s="22" t="n">
        <v>46260</v>
      </c>
      <c r="B39" s="23" t="s">
        <v>67</v>
      </c>
      <c r="C39" s="23" t="s">
        <v>62</v>
      </c>
      <c r="D39" s="23" t="s">
        <v>34</v>
      </c>
      <c r="E39" s="23" t="n">
        <v>1</v>
      </c>
      <c r="F39" s="24" t="n">
        <v>24</v>
      </c>
      <c r="G39" s="25" t="n">
        <f aca="false">IF(OR(E39="",F39=""),"",E39*F39)</f>
        <v>24</v>
      </c>
      <c r="H39" s="8" t="str">
        <f aca="false">IF(A39="","",CHOOSE(WEEKDAY(A39),"Sun","Mon","Tue","Wed","Thu","Fri","Sat"))</f>
        <v>Wed</v>
      </c>
      <c r="I39" s="26" t="n">
        <f aca="false">IF(A39="","",DATE(YEAR(A39),MONTH(A39),1))</f>
        <v>46235</v>
      </c>
    </row>
    <row r="40" customFormat="false" ht="15" hidden="false" customHeight="false" outlineLevel="0" collapsed="false">
      <c r="A40" s="22" t="n">
        <v>46261</v>
      </c>
      <c r="B40" s="23" t="s">
        <v>71</v>
      </c>
      <c r="C40" s="23" t="s">
        <v>66</v>
      </c>
      <c r="D40" s="23" t="s">
        <v>34</v>
      </c>
      <c r="E40" s="23" t="n">
        <v>1</v>
      </c>
      <c r="F40" s="24" t="n">
        <v>22</v>
      </c>
      <c r="G40" s="25" t="n">
        <f aca="false">IF(OR(E40="",F40=""),"",E40*F40)</f>
        <v>22</v>
      </c>
      <c r="H40" s="8" t="str">
        <f aca="false">IF(A40="","",CHOOSE(WEEKDAY(A40),"Sun","Mon","Tue","Wed","Thu","Fri","Sat"))</f>
        <v>Thu</v>
      </c>
      <c r="I40" s="26" t="n">
        <f aca="false">IF(A40="","",DATE(YEAR(A40),MONTH(A40),1))</f>
        <v>46235</v>
      </c>
    </row>
    <row r="41" customFormat="false" ht="15" hidden="false" customHeight="false" outlineLevel="0" collapsed="false">
      <c r="A41" s="22" t="n">
        <v>46261</v>
      </c>
      <c r="B41" s="23" t="s">
        <v>57</v>
      </c>
      <c r="C41" s="23" t="s">
        <v>58</v>
      </c>
      <c r="D41" s="23" t="s">
        <v>38</v>
      </c>
      <c r="E41" s="23" t="n">
        <v>1</v>
      </c>
      <c r="F41" s="24" t="n">
        <v>6</v>
      </c>
      <c r="G41" s="25" t="n">
        <f aca="false">IF(OR(E41="",F41=""),"",E41*F41)</f>
        <v>6</v>
      </c>
      <c r="H41" s="8" t="str">
        <f aca="false">IF(A41="","",CHOOSE(WEEKDAY(A41),"Sun","Mon","Tue","Wed","Thu","Fri","Sat"))</f>
        <v>Thu</v>
      </c>
      <c r="I41" s="26" t="n">
        <f aca="false">IF(A41="","",DATE(YEAR(A41),MONTH(A41),1))</f>
        <v>46235</v>
      </c>
    </row>
    <row r="42" customFormat="false" ht="15" hidden="false" customHeight="false" outlineLevel="0" collapsed="false">
      <c r="A42" s="22" t="n">
        <v>46261</v>
      </c>
      <c r="B42" s="23" t="s">
        <v>65</v>
      </c>
      <c r="C42" s="23" t="s">
        <v>66</v>
      </c>
      <c r="D42" s="23" t="s">
        <v>34</v>
      </c>
      <c r="E42" s="23" t="n">
        <v>3</v>
      </c>
      <c r="F42" s="24" t="n">
        <v>18</v>
      </c>
      <c r="G42" s="25" t="n">
        <f aca="false">IF(OR(E42="",F42=""),"",E42*F42)</f>
        <v>54</v>
      </c>
      <c r="H42" s="8" t="str">
        <f aca="false">IF(A42="","",CHOOSE(WEEKDAY(A42),"Sun","Mon","Tue","Wed","Thu","Fri","Sat"))</f>
        <v>Thu</v>
      </c>
      <c r="I42" s="26" t="n">
        <f aca="false">IF(A42="","",DATE(YEAR(A42),MONTH(A42),1))</f>
        <v>46235</v>
      </c>
    </row>
    <row r="43" customFormat="false" ht="15" hidden="false" customHeight="false" outlineLevel="0" collapsed="false">
      <c r="A43" s="22" t="n">
        <v>46262</v>
      </c>
      <c r="B43" s="23" t="s">
        <v>67</v>
      </c>
      <c r="C43" s="23" t="s">
        <v>62</v>
      </c>
      <c r="D43" s="23" t="s">
        <v>36</v>
      </c>
      <c r="E43" s="23" t="n">
        <v>3</v>
      </c>
      <c r="F43" s="24" t="n">
        <v>24</v>
      </c>
      <c r="G43" s="25" t="n">
        <f aca="false">IF(OR(E43="",F43=""),"",E43*F43)</f>
        <v>72</v>
      </c>
      <c r="H43" s="8" t="str">
        <f aca="false">IF(A43="","",CHOOSE(WEEKDAY(A43),"Sun","Mon","Tue","Wed","Thu","Fri","Sat"))</f>
        <v>Fri</v>
      </c>
      <c r="I43" s="26" t="n">
        <f aca="false">IF(A43="","",DATE(YEAR(A43),MONTH(A43),1))</f>
        <v>46235</v>
      </c>
    </row>
    <row r="44" customFormat="false" ht="15" hidden="false" customHeight="false" outlineLevel="0" collapsed="false">
      <c r="A44" s="22" t="n">
        <v>46262</v>
      </c>
      <c r="B44" s="23" t="s">
        <v>68</v>
      </c>
      <c r="C44" s="23" t="s">
        <v>64</v>
      </c>
      <c r="D44" s="23" t="s">
        <v>38</v>
      </c>
      <c r="E44" s="23" t="n">
        <v>2</v>
      </c>
      <c r="F44" s="24" t="n">
        <v>12</v>
      </c>
      <c r="G44" s="25" t="n">
        <f aca="false">IF(OR(E44="",F44=""),"",E44*F44)</f>
        <v>24</v>
      </c>
      <c r="H44" s="8" t="str">
        <f aca="false">IF(A44="","",CHOOSE(WEEKDAY(A44),"Sun","Mon","Tue","Wed","Thu","Fri","Sat"))</f>
        <v>Fri</v>
      </c>
      <c r="I44" s="26" t="n">
        <f aca="false">IF(A44="","",DATE(YEAR(A44),MONTH(A44),1))</f>
        <v>46235</v>
      </c>
    </row>
    <row r="45" customFormat="false" ht="15" hidden="false" customHeight="false" outlineLevel="0" collapsed="false">
      <c r="A45" s="22" t="n">
        <v>46263</v>
      </c>
      <c r="B45" s="23" t="s">
        <v>61</v>
      </c>
      <c r="C45" s="23" t="s">
        <v>62</v>
      </c>
      <c r="D45" s="23" t="s">
        <v>34</v>
      </c>
      <c r="E45" s="23" t="n">
        <v>2</v>
      </c>
      <c r="F45" s="24" t="n">
        <v>26</v>
      </c>
      <c r="G45" s="25" t="n">
        <f aca="false">IF(OR(E45="",F45=""),"",E45*F45)</f>
        <v>52</v>
      </c>
      <c r="H45" s="8" t="str">
        <f aca="false">IF(A45="","",CHOOSE(WEEKDAY(A45),"Sun","Mon","Tue","Wed","Thu","Fri","Sat"))</f>
        <v>Sat</v>
      </c>
      <c r="I45" s="26" t="n">
        <f aca="false">IF(A45="","",DATE(YEAR(A45),MONTH(A45),1))</f>
        <v>46235</v>
      </c>
    </row>
    <row r="46" customFormat="false" ht="15" hidden="false" customHeight="false" outlineLevel="0" collapsed="false">
      <c r="A46" s="22" t="n">
        <v>46263</v>
      </c>
      <c r="B46" s="23" t="s">
        <v>59</v>
      </c>
      <c r="C46" s="23" t="s">
        <v>60</v>
      </c>
      <c r="D46" s="23" t="s">
        <v>36</v>
      </c>
      <c r="E46" s="23" t="n">
        <v>1</v>
      </c>
      <c r="F46" s="24" t="n">
        <v>19</v>
      </c>
      <c r="G46" s="25" t="n">
        <f aca="false">IF(OR(E46="",F46=""),"",E46*F46)</f>
        <v>19</v>
      </c>
      <c r="H46" s="8" t="str">
        <f aca="false">IF(A46="","",CHOOSE(WEEKDAY(A46),"Sun","Mon","Tue","Wed","Thu","Fri","Sat"))</f>
        <v>Sat</v>
      </c>
      <c r="I46" s="26" t="n">
        <f aca="false">IF(A46="","",DATE(YEAR(A46),MONTH(A46),1))</f>
        <v>46235</v>
      </c>
    </row>
    <row r="47" customFormat="false" ht="15" hidden="false" customHeight="false" outlineLevel="0" collapsed="false">
      <c r="A47" s="22" t="n">
        <v>46263</v>
      </c>
      <c r="B47" s="23" t="s">
        <v>63</v>
      </c>
      <c r="C47" s="23" t="s">
        <v>64</v>
      </c>
      <c r="D47" s="23" t="s">
        <v>34</v>
      </c>
      <c r="E47" s="23" t="n">
        <v>1</v>
      </c>
      <c r="F47" s="24" t="n">
        <v>9</v>
      </c>
      <c r="G47" s="25" t="n">
        <f aca="false">IF(OR(E47="",F47=""),"",E47*F47)</f>
        <v>9</v>
      </c>
      <c r="H47" s="8" t="str">
        <f aca="false">IF(A47="","",CHOOSE(WEEKDAY(A47),"Sun","Mon","Tue","Wed","Thu","Fri","Sat"))</f>
        <v>Sat</v>
      </c>
      <c r="I47" s="26" t="n">
        <f aca="false">IF(A47="","",DATE(YEAR(A47),MONTH(A47),1))</f>
        <v>46235</v>
      </c>
    </row>
    <row r="48" customFormat="false" ht="15" hidden="false" customHeight="false" outlineLevel="0" collapsed="false">
      <c r="A48" s="22" t="n">
        <v>46263</v>
      </c>
      <c r="B48" s="23" t="s">
        <v>65</v>
      </c>
      <c r="C48" s="23" t="s">
        <v>66</v>
      </c>
      <c r="D48" s="23" t="s">
        <v>38</v>
      </c>
      <c r="E48" s="23" t="n">
        <v>2</v>
      </c>
      <c r="F48" s="24" t="n">
        <v>18</v>
      </c>
      <c r="G48" s="25" t="n">
        <f aca="false">IF(OR(E48="",F48=""),"",E48*F48)</f>
        <v>36</v>
      </c>
      <c r="H48" s="8" t="str">
        <f aca="false">IF(A48="","",CHOOSE(WEEKDAY(A48),"Sun","Mon","Tue","Wed","Thu","Fri","Sat"))</f>
        <v>Sat</v>
      </c>
      <c r="I48" s="26" t="n">
        <f aca="false">IF(A48="","",DATE(YEAR(A48),MONTH(A48),1))</f>
        <v>46235</v>
      </c>
    </row>
    <row r="49" customFormat="false" ht="15" hidden="false" customHeight="false" outlineLevel="0" collapsed="false">
      <c r="A49" s="22" t="n">
        <v>46264</v>
      </c>
      <c r="B49" s="23" t="s">
        <v>70</v>
      </c>
      <c r="C49" s="23" t="s">
        <v>64</v>
      </c>
      <c r="D49" s="23" t="s">
        <v>34</v>
      </c>
      <c r="E49" s="23" t="n">
        <v>1</v>
      </c>
      <c r="F49" s="24" t="n">
        <v>8</v>
      </c>
      <c r="G49" s="25" t="n">
        <f aca="false">IF(OR(E49="",F49=""),"",E49*F49)</f>
        <v>8</v>
      </c>
      <c r="H49" s="8" t="str">
        <f aca="false">IF(A49="","",CHOOSE(WEEKDAY(A49),"Sun","Mon","Tue","Wed","Thu","Fri","Sat"))</f>
        <v>Sun</v>
      </c>
      <c r="I49" s="26" t="n">
        <f aca="false">IF(A49="","",DATE(YEAR(A49),MONTH(A49),1))</f>
        <v>46235</v>
      </c>
    </row>
    <row r="50" customFormat="false" ht="15" hidden="false" customHeight="false" outlineLevel="0" collapsed="false">
      <c r="A50" s="22" t="n">
        <v>46265</v>
      </c>
      <c r="B50" s="23" t="s">
        <v>57</v>
      </c>
      <c r="C50" s="23" t="s">
        <v>58</v>
      </c>
      <c r="D50" s="23" t="s">
        <v>34</v>
      </c>
      <c r="E50" s="23" t="n">
        <v>1</v>
      </c>
      <c r="F50" s="24" t="n">
        <v>6</v>
      </c>
      <c r="G50" s="25" t="n">
        <f aca="false">IF(OR(E50="",F50=""),"",E50*F50)</f>
        <v>6</v>
      </c>
      <c r="H50" s="8" t="str">
        <f aca="false">IF(A50="","",CHOOSE(WEEKDAY(A50),"Sun","Mon","Tue","Wed","Thu","Fri","Sat"))</f>
        <v>Mon</v>
      </c>
      <c r="I50" s="26" t="n">
        <f aca="false">IF(A50="","",DATE(YEAR(A50),MONTH(A50),1))</f>
        <v>46235</v>
      </c>
    </row>
    <row r="51" customFormat="false" ht="15" hidden="false" customHeight="false" outlineLevel="0" collapsed="false">
      <c r="A51" s="22" t="n">
        <v>46265</v>
      </c>
      <c r="B51" s="23" t="s">
        <v>57</v>
      </c>
      <c r="C51" s="23" t="s">
        <v>58</v>
      </c>
      <c r="D51" s="23" t="s">
        <v>34</v>
      </c>
      <c r="E51" s="23" t="n">
        <v>1</v>
      </c>
      <c r="F51" s="24" t="n">
        <v>6</v>
      </c>
      <c r="G51" s="25" t="n">
        <f aca="false">IF(OR(E51="",F51=""),"",E51*F51)</f>
        <v>6</v>
      </c>
      <c r="H51" s="8" t="str">
        <f aca="false">IF(A51="","",CHOOSE(WEEKDAY(A51),"Sun","Mon","Tue","Wed","Thu","Fri","Sat"))</f>
        <v>Mon</v>
      </c>
      <c r="I51" s="26" t="n">
        <f aca="false">IF(A51="","",DATE(YEAR(A51),MONTH(A51),1))</f>
        <v>46235</v>
      </c>
    </row>
    <row r="52" customFormat="false" ht="15" hidden="false" customHeight="false" outlineLevel="0" collapsed="false">
      <c r="A52" s="22" t="n">
        <v>46265</v>
      </c>
      <c r="B52" s="23" t="s">
        <v>57</v>
      </c>
      <c r="C52" s="23" t="s">
        <v>58</v>
      </c>
      <c r="D52" s="23" t="s">
        <v>36</v>
      </c>
      <c r="E52" s="23" t="n">
        <v>1</v>
      </c>
      <c r="F52" s="24" t="n">
        <v>6</v>
      </c>
      <c r="G52" s="25" t="n">
        <f aca="false">IF(OR(E52="",F52=""),"",E52*F52)</f>
        <v>6</v>
      </c>
      <c r="H52" s="8" t="str">
        <f aca="false">IF(A52="","",CHOOSE(WEEKDAY(A52),"Sun","Mon","Tue","Wed","Thu","Fri","Sat"))</f>
        <v>Mon</v>
      </c>
      <c r="I52" s="26" t="n">
        <f aca="false">IF(A52="","",DATE(YEAR(A52),MONTH(A52),1))</f>
        <v>46235</v>
      </c>
    </row>
    <row r="53" customFormat="false" ht="15" hidden="false" customHeight="false" outlineLevel="0" collapsed="false">
      <c r="A53" s="22" t="n">
        <v>46267</v>
      </c>
      <c r="B53" s="23" t="s">
        <v>57</v>
      </c>
      <c r="C53" s="23" t="s">
        <v>58</v>
      </c>
      <c r="D53" s="23" t="s">
        <v>36</v>
      </c>
      <c r="E53" s="23" t="n">
        <v>1</v>
      </c>
      <c r="F53" s="24" t="n">
        <v>6</v>
      </c>
      <c r="G53" s="25" t="n">
        <f aca="false">IF(OR(E53="",F53=""),"",E53*F53)</f>
        <v>6</v>
      </c>
      <c r="H53" s="8" t="str">
        <f aca="false">IF(A53="","",CHOOSE(WEEKDAY(A53),"Sun","Mon","Tue","Wed","Thu","Fri","Sat"))</f>
        <v>Wed</v>
      </c>
      <c r="I53" s="26" t="n">
        <f aca="false">IF(A53="","",DATE(YEAR(A53),MONTH(A53),1))</f>
        <v>46266</v>
      </c>
    </row>
    <row r="54" customFormat="false" ht="15" hidden="false" customHeight="false" outlineLevel="0" collapsed="false">
      <c r="A54" s="22" t="n">
        <v>46268</v>
      </c>
      <c r="B54" s="23" t="s">
        <v>71</v>
      </c>
      <c r="C54" s="23" t="s">
        <v>66</v>
      </c>
      <c r="D54" s="23" t="s">
        <v>34</v>
      </c>
      <c r="E54" s="23" t="n">
        <v>3</v>
      </c>
      <c r="F54" s="24" t="n">
        <v>22</v>
      </c>
      <c r="G54" s="25" t="n">
        <f aca="false">IF(OR(E54="",F54=""),"",E54*F54)</f>
        <v>66</v>
      </c>
      <c r="H54" s="8" t="str">
        <f aca="false">IF(A54="","",CHOOSE(WEEKDAY(A54),"Sun","Mon","Tue","Wed","Thu","Fri","Sat"))</f>
        <v>Thu</v>
      </c>
      <c r="I54" s="26" t="n">
        <f aca="false">IF(A54="","",DATE(YEAR(A54),MONTH(A54),1))</f>
        <v>46266</v>
      </c>
    </row>
    <row r="55" customFormat="false" ht="15" hidden="false" customHeight="false" outlineLevel="0" collapsed="false">
      <c r="A55" s="22" t="n">
        <v>46268</v>
      </c>
      <c r="B55" s="23" t="s">
        <v>61</v>
      </c>
      <c r="C55" s="23" t="s">
        <v>62</v>
      </c>
      <c r="D55" s="23" t="s">
        <v>36</v>
      </c>
      <c r="E55" s="23" t="n">
        <v>2</v>
      </c>
      <c r="F55" s="24" t="n">
        <v>26</v>
      </c>
      <c r="G55" s="25" t="n">
        <f aca="false">IF(OR(E55="",F55=""),"",E55*F55)</f>
        <v>52</v>
      </c>
      <c r="H55" s="8" t="str">
        <f aca="false">IF(A55="","",CHOOSE(WEEKDAY(A55),"Sun","Mon","Tue","Wed","Thu","Fri","Sat"))</f>
        <v>Thu</v>
      </c>
      <c r="I55" s="26" t="n">
        <f aca="false">IF(A55="","",DATE(YEAR(A55),MONTH(A55),1))</f>
        <v>46266</v>
      </c>
    </row>
    <row r="56" customFormat="false" ht="15" hidden="false" customHeight="false" outlineLevel="0" collapsed="false">
      <c r="A56" s="22" t="n">
        <v>46269</v>
      </c>
      <c r="B56" s="23" t="s">
        <v>61</v>
      </c>
      <c r="C56" s="23" t="s">
        <v>62</v>
      </c>
      <c r="D56" s="23" t="s">
        <v>34</v>
      </c>
      <c r="E56" s="23" t="n">
        <v>3</v>
      </c>
      <c r="F56" s="24" t="n">
        <v>26</v>
      </c>
      <c r="G56" s="25" t="n">
        <f aca="false">IF(OR(E56="",F56=""),"",E56*F56)</f>
        <v>78</v>
      </c>
      <c r="H56" s="8" t="str">
        <f aca="false">IF(A56="","",CHOOSE(WEEKDAY(A56),"Sun","Mon","Tue","Wed","Thu","Fri","Sat"))</f>
        <v>Fri</v>
      </c>
      <c r="I56" s="26" t="n">
        <f aca="false">IF(A56="","",DATE(YEAR(A56),MONTH(A56),1))</f>
        <v>46266</v>
      </c>
    </row>
    <row r="57" customFormat="false" ht="15" hidden="false" customHeight="false" outlineLevel="0" collapsed="false">
      <c r="A57" s="22" t="n">
        <v>46269</v>
      </c>
      <c r="B57" s="23" t="s">
        <v>65</v>
      </c>
      <c r="C57" s="23" t="s">
        <v>66</v>
      </c>
      <c r="D57" s="23" t="s">
        <v>34</v>
      </c>
      <c r="E57" s="23" t="n">
        <v>1</v>
      </c>
      <c r="F57" s="24" t="n">
        <v>18</v>
      </c>
      <c r="G57" s="25" t="n">
        <f aca="false">IF(OR(E57="",F57=""),"",E57*F57)</f>
        <v>18</v>
      </c>
      <c r="H57" s="8" t="str">
        <f aca="false">IF(A57="","",CHOOSE(WEEKDAY(A57),"Sun","Mon","Tue","Wed","Thu","Fri","Sat"))</f>
        <v>Fri</v>
      </c>
      <c r="I57" s="26" t="n">
        <f aca="false">IF(A57="","",DATE(YEAR(A57),MONTH(A57),1))</f>
        <v>46266</v>
      </c>
    </row>
    <row r="58" customFormat="false" ht="15" hidden="false" customHeight="false" outlineLevel="0" collapsed="false">
      <c r="A58" s="22" t="n">
        <v>46270</v>
      </c>
      <c r="B58" s="23" t="s">
        <v>68</v>
      </c>
      <c r="C58" s="23" t="s">
        <v>64</v>
      </c>
      <c r="D58" s="23" t="s">
        <v>34</v>
      </c>
      <c r="E58" s="23" t="n">
        <v>2</v>
      </c>
      <c r="F58" s="24" t="n">
        <v>12</v>
      </c>
      <c r="G58" s="25" t="n">
        <f aca="false">IF(OR(E58="",F58=""),"",E58*F58)</f>
        <v>24</v>
      </c>
      <c r="H58" s="8" t="str">
        <f aca="false">IF(A58="","",CHOOSE(WEEKDAY(A58),"Sun","Mon","Tue","Wed","Thu","Fri","Sat"))</f>
        <v>Sat</v>
      </c>
      <c r="I58" s="26" t="n">
        <f aca="false">IF(A58="","",DATE(YEAR(A58),MONTH(A58),1))</f>
        <v>46266</v>
      </c>
    </row>
    <row r="59" customFormat="false" ht="15" hidden="false" customHeight="false" outlineLevel="0" collapsed="false">
      <c r="A59" s="22" t="n">
        <v>46272</v>
      </c>
      <c r="B59" s="23" t="s">
        <v>68</v>
      </c>
      <c r="C59" s="23" t="s">
        <v>64</v>
      </c>
      <c r="D59" s="23" t="s">
        <v>36</v>
      </c>
      <c r="E59" s="23" t="n">
        <v>1</v>
      </c>
      <c r="F59" s="24" t="n">
        <v>12</v>
      </c>
      <c r="G59" s="25" t="n">
        <f aca="false">IF(OR(E59="",F59=""),"",E59*F59)</f>
        <v>12</v>
      </c>
      <c r="H59" s="8" t="str">
        <f aca="false">IF(A59="","",CHOOSE(WEEKDAY(A59),"Sun","Mon","Tue","Wed","Thu","Fri","Sat"))</f>
        <v>Mon</v>
      </c>
      <c r="I59" s="26" t="n">
        <f aca="false">IF(A59="","",DATE(YEAR(A59),MONTH(A59),1))</f>
        <v>46266</v>
      </c>
    </row>
    <row r="60" customFormat="false" ht="15" hidden="false" customHeight="false" outlineLevel="0" collapsed="false">
      <c r="A60" s="22" t="n">
        <v>46273</v>
      </c>
      <c r="B60" s="23" t="s">
        <v>67</v>
      </c>
      <c r="C60" s="23" t="s">
        <v>62</v>
      </c>
      <c r="D60" s="23" t="s">
        <v>34</v>
      </c>
      <c r="E60" s="23" t="n">
        <v>1</v>
      </c>
      <c r="F60" s="24" t="n">
        <v>24</v>
      </c>
      <c r="G60" s="25" t="n">
        <f aca="false">IF(OR(E60="",F60=""),"",E60*F60)</f>
        <v>24</v>
      </c>
      <c r="H60" s="8" t="str">
        <f aca="false">IF(A60="","",CHOOSE(WEEKDAY(A60),"Sun","Mon","Tue","Wed","Thu","Fri","Sat"))</f>
        <v>Tue</v>
      </c>
      <c r="I60" s="26" t="n">
        <f aca="false">IF(A60="","",DATE(YEAR(A60),MONTH(A60),1))</f>
        <v>46266</v>
      </c>
    </row>
    <row r="61" customFormat="false" ht="15" hidden="false" customHeight="false" outlineLevel="0" collapsed="false">
      <c r="A61" s="22" t="n">
        <v>46274</v>
      </c>
      <c r="B61" s="23" t="s">
        <v>61</v>
      </c>
      <c r="C61" s="23" t="s">
        <v>62</v>
      </c>
      <c r="D61" s="23" t="s">
        <v>34</v>
      </c>
      <c r="E61" s="23" t="n">
        <v>1</v>
      </c>
      <c r="F61" s="24" t="n">
        <v>26</v>
      </c>
      <c r="G61" s="25" t="n">
        <f aca="false">IF(OR(E61="",F61=""),"",E61*F61)</f>
        <v>26</v>
      </c>
      <c r="H61" s="8" t="str">
        <f aca="false">IF(A61="","",CHOOSE(WEEKDAY(A61),"Sun","Mon","Tue","Wed","Thu","Fri","Sat"))</f>
        <v>Wed</v>
      </c>
      <c r="I61" s="26" t="n">
        <f aca="false">IF(A61="","",DATE(YEAR(A61),MONTH(A61),1))</f>
        <v>46266</v>
      </c>
    </row>
    <row r="62" customFormat="false" ht="15" hidden="false" customHeight="false" outlineLevel="0" collapsed="false">
      <c r="A62" s="22" t="n">
        <v>46275</v>
      </c>
      <c r="B62" s="23" t="s">
        <v>67</v>
      </c>
      <c r="C62" s="23" t="s">
        <v>62</v>
      </c>
      <c r="D62" s="23" t="s">
        <v>34</v>
      </c>
      <c r="E62" s="23" t="n">
        <v>1</v>
      </c>
      <c r="F62" s="24" t="n">
        <v>24</v>
      </c>
      <c r="G62" s="25" t="n">
        <f aca="false">IF(OR(E62="",F62=""),"",E62*F62)</f>
        <v>24</v>
      </c>
      <c r="H62" s="8" t="str">
        <f aca="false">IF(A62="","",CHOOSE(WEEKDAY(A62),"Sun","Mon","Tue","Wed","Thu","Fri","Sat"))</f>
        <v>Thu</v>
      </c>
      <c r="I62" s="26" t="n">
        <f aca="false">IF(A62="","",DATE(YEAR(A62),MONTH(A62),1))</f>
        <v>46266</v>
      </c>
    </row>
    <row r="63" customFormat="false" ht="15" hidden="false" customHeight="false" outlineLevel="0" collapsed="false">
      <c r="A63" s="22" t="n">
        <v>46275</v>
      </c>
      <c r="B63" s="23" t="s">
        <v>67</v>
      </c>
      <c r="C63" s="23" t="s">
        <v>62</v>
      </c>
      <c r="D63" s="23" t="s">
        <v>34</v>
      </c>
      <c r="E63" s="23" t="n">
        <v>3</v>
      </c>
      <c r="F63" s="24" t="n">
        <v>24</v>
      </c>
      <c r="G63" s="25" t="n">
        <f aca="false">IF(OR(E63="",F63=""),"",E63*F63)</f>
        <v>72</v>
      </c>
      <c r="H63" s="8" t="str">
        <f aca="false">IF(A63="","",CHOOSE(WEEKDAY(A63),"Sun","Mon","Tue","Wed","Thu","Fri","Sat"))</f>
        <v>Thu</v>
      </c>
      <c r="I63" s="26" t="n">
        <f aca="false">IF(A63="","",DATE(YEAR(A63),MONTH(A63),1))</f>
        <v>46266</v>
      </c>
    </row>
    <row r="64" customFormat="false" ht="15" hidden="false" customHeight="false" outlineLevel="0" collapsed="false">
      <c r="A64" s="22" t="n">
        <v>46276</v>
      </c>
      <c r="B64" s="23" t="s">
        <v>70</v>
      </c>
      <c r="C64" s="23" t="s">
        <v>64</v>
      </c>
      <c r="D64" s="23" t="s">
        <v>38</v>
      </c>
      <c r="E64" s="23" t="n">
        <v>1</v>
      </c>
      <c r="F64" s="24" t="n">
        <v>8</v>
      </c>
      <c r="G64" s="25" t="n">
        <f aca="false">IF(OR(E64="",F64=""),"",E64*F64)</f>
        <v>8</v>
      </c>
      <c r="H64" s="8" t="str">
        <f aca="false">IF(A64="","",CHOOSE(WEEKDAY(A64),"Sun","Mon","Tue","Wed","Thu","Fri","Sat"))</f>
        <v>Fri</v>
      </c>
      <c r="I64" s="26" t="n">
        <f aca="false">IF(A64="","",DATE(YEAR(A64),MONTH(A64),1))</f>
        <v>46266</v>
      </c>
    </row>
    <row r="65" customFormat="false" ht="15" hidden="false" customHeight="false" outlineLevel="0" collapsed="false">
      <c r="A65" s="22" t="n">
        <v>46276</v>
      </c>
      <c r="B65" s="23" t="s">
        <v>57</v>
      </c>
      <c r="C65" s="23" t="s">
        <v>58</v>
      </c>
      <c r="D65" s="23" t="s">
        <v>34</v>
      </c>
      <c r="E65" s="23" t="n">
        <v>1</v>
      </c>
      <c r="F65" s="24" t="n">
        <v>6</v>
      </c>
      <c r="G65" s="25" t="n">
        <f aca="false">IF(OR(E65="",F65=""),"",E65*F65)</f>
        <v>6</v>
      </c>
      <c r="H65" s="8" t="str">
        <f aca="false">IF(A65="","",CHOOSE(WEEKDAY(A65),"Sun","Mon","Tue","Wed","Thu","Fri","Sat"))</f>
        <v>Fri</v>
      </c>
      <c r="I65" s="26" t="n">
        <f aca="false">IF(A65="","",DATE(YEAR(A65),MONTH(A65),1))</f>
        <v>46266</v>
      </c>
    </row>
    <row r="66" customFormat="false" ht="15" hidden="false" customHeight="false" outlineLevel="0" collapsed="false">
      <c r="A66" s="22" t="n">
        <v>46276</v>
      </c>
      <c r="B66" s="23" t="s">
        <v>59</v>
      </c>
      <c r="C66" s="23" t="s">
        <v>60</v>
      </c>
      <c r="D66" s="23" t="s">
        <v>36</v>
      </c>
      <c r="E66" s="23" t="n">
        <v>1</v>
      </c>
      <c r="F66" s="24" t="n">
        <v>19</v>
      </c>
      <c r="G66" s="25" t="n">
        <f aca="false">IF(OR(E66="",F66=""),"",E66*F66)</f>
        <v>19</v>
      </c>
      <c r="H66" s="8" t="str">
        <f aca="false">IF(A66="","",CHOOSE(WEEKDAY(A66),"Sun","Mon","Tue","Wed","Thu","Fri","Sat"))</f>
        <v>Fri</v>
      </c>
      <c r="I66" s="26" t="n">
        <f aca="false">IF(A66="","",DATE(YEAR(A66),MONTH(A66),1))</f>
        <v>46266</v>
      </c>
    </row>
    <row r="67" customFormat="false" ht="15" hidden="false" customHeight="false" outlineLevel="0" collapsed="false">
      <c r="A67" s="22" t="n">
        <v>46276</v>
      </c>
      <c r="B67" s="23" t="s">
        <v>65</v>
      </c>
      <c r="C67" s="23" t="s">
        <v>66</v>
      </c>
      <c r="D67" s="23" t="s">
        <v>34</v>
      </c>
      <c r="E67" s="23" t="n">
        <v>1</v>
      </c>
      <c r="F67" s="24" t="n">
        <v>18</v>
      </c>
      <c r="G67" s="25" t="n">
        <f aca="false">IF(OR(E67="",F67=""),"",E67*F67)</f>
        <v>18</v>
      </c>
      <c r="H67" s="8" t="str">
        <f aca="false">IF(A67="","",CHOOSE(WEEKDAY(A67),"Sun","Mon","Tue","Wed","Thu","Fri","Sat"))</f>
        <v>Fri</v>
      </c>
      <c r="I67" s="26" t="n">
        <f aca="false">IF(A67="","",DATE(YEAR(A67),MONTH(A67),1))</f>
        <v>46266</v>
      </c>
    </row>
    <row r="68" customFormat="false" ht="15" hidden="false" customHeight="false" outlineLevel="0" collapsed="false">
      <c r="A68" s="22" t="n">
        <v>46277</v>
      </c>
      <c r="B68" s="23" t="s">
        <v>61</v>
      </c>
      <c r="C68" s="23" t="s">
        <v>62</v>
      </c>
      <c r="D68" s="23" t="s">
        <v>34</v>
      </c>
      <c r="E68" s="23" t="n">
        <v>1</v>
      </c>
      <c r="F68" s="24" t="n">
        <v>26</v>
      </c>
      <c r="G68" s="25" t="n">
        <f aca="false">IF(OR(E68="",F68=""),"",E68*F68)</f>
        <v>26</v>
      </c>
      <c r="H68" s="8" t="str">
        <f aca="false">IF(A68="","",CHOOSE(WEEKDAY(A68),"Sun","Mon","Tue","Wed","Thu","Fri","Sat"))</f>
        <v>Sat</v>
      </c>
      <c r="I68" s="26" t="n">
        <f aca="false">IF(A68="","",DATE(YEAR(A68),MONTH(A68),1))</f>
        <v>46266</v>
      </c>
    </row>
    <row r="69" customFormat="false" ht="15" hidden="false" customHeight="false" outlineLevel="0" collapsed="false">
      <c r="A69" s="22" t="n">
        <v>46277</v>
      </c>
      <c r="B69" s="23" t="s">
        <v>65</v>
      </c>
      <c r="C69" s="23" t="s">
        <v>66</v>
      </c>
      <c r="D69" s="23" t="s">
        <v>36</v>
      </c>
      <c r="E69" s="23" t="n">
        <v>3</v>
      </c>
      <c r="F69" s="24" t="n">
        <v>18</v>
      </c>
      <c r="G69" s="25" t="n">
        <f aca="false">IF(OR(E69="",F69=""),"",E69*F69)</f>
        <v>54</v>
      </c>
      <c r="H69" s="8" t="str">
        <f aca="false">IF(A69="","",CHOOSE(WEEKDAY(A69),"Sun","Mon","Tue","Wed","Thu","Fri","Sat"))</f>
        <v>Sat</v>
      </c>
      <c r="I69" s="26" t="n">
        <f aca="false">IF(A69="","",DATE(YEAR(A69),MONTH(A69),1))</f>
        <v>46266</v>
      </c>
    </row>
    <row r="70" customFormat="false" ht="15" hidden="false" customHeight="false" outlineLevel="0" collapsed="false">
      <c r="A70" s="22" t="n">
        <v>46279</v>
      </c>
      <c r="B70" s="23" t="s">
        <v>67</v>
      </c>
      <c r="C70" s="23" t="s">
        <v>62</v>
      </c>
      <c r="D70" s="23" t="s">
        <v>34</v>
      </c>
      <c r="E70" s="23" t="n">
        <v>1</v>
      </c>
      <c r="F70" s="24" t="n">
        <v>24</v>
      </c>
      <c r="G70" s="25" t="n">
        <f aca="false">IF(OR(E70="",F70=""),"",E70*F70)</f>
        <v>24</v>
      </c>
      <c r="H70" s="8" t="str">
        <f aca="false">IF(A70="","",CHOOSE(WEEKDAY(A70),"Sun","Mon","Tue","Wed","Thu","Fri","Sat"))</f>
        <v>Mon</v>
      </c>
      <c r="I70" s="26" t="n">
        <f aca="false">IF(A70="","",DATE(YEAR(A70),MONTH(A70),1))</f>
        <v>46266</v>
      </c>
    </row>
    <row r="71" customFormat="false" ht="15" hidden="false" customHeight="false" outlineLevel="0" collapsed="false">
      <c r="A71" s="22" t="n">
        <v>46279</v>
      </c>
      <c r="B71" s="23" t="s">
        <v>65</v>
      </c>
      <c r="C71" s="23" t="s">
        <v>66</v>
      </c>
      <c r="D71" s="23" t="s">
        <v>34</v>
      </c>
      <c r="E71" s="23" t="n">
        <v>2</v>
      </c>
      <c r="F71" s="24" t="n">
        <v>18</v>
      </c>
      <c r="G71" s="25" t="n">
        <f aca="false">IF(OR(E71="",F71=""),"",E71*F71)</f>
        <v>36</v>
      </c>
      <c r="H71" s="8" t="str">
        <f aca="false">IF(A71="","",CHOOSE(WEEKDAY(A71),"Sun","Mon","Tue","Wed","Thu","Fri","Sat"))</f>
        <v>Mon</v>
      </c>
      <c r="I71" s="26" t="n">
        <f aca="false">IF(A71="","",DATE(YEAR(A71),MONTH(A71),1))</f>
        <v>46266</v>
      </c>
    </row>
    <row r="72" customFormat="false" ht="15" hidden="false" customHeight="false" outlineLevel="0" collapsed="false">
      <c r="A72" s="22" t="n">
        <v>46281</v>
      </c>
      <c r="B72" s="23" t="s">
        <v>59</v>
      </c>
      <c r="C72" s="23" t="s">
        <v>60</v>
      </c>
      <c r="D72" s="23" t="s">
        <v>34</v>
      </c>
      <c r="E72" s="23" t="n">
        <v>1</v>
      </c>
      <c r="F72" s="24" t="n">
        <v>19</v>
      </c>
      <c r="G72" s="25" t="n">
        <f aca="false">IF(OR(E72="",F72=""),"",E72*F72)</f>
        <v>19</v>
      </c>
      <c r="H72" s="8" t="str">
        <f aca="false">IF(A72="","",CHOOSE(WEEKDAY(A72),"Sun","Mon","Tue","Wed","Thu","Fri","Sat"))</f>
        <v>Wed</v>
      </c>
      <c r="I72" s="26" t="n">
        <f aca="false">IF(A72="","",DATE(YEAR(A72),MONTH(A72),1))</f>
        <v>46266</v>
      </c>
    </row>
    <row r="73" customFormat="false" ht="15" hidden="false" customHeight="false" outlineLevel="0" collapsed="false">
      <c r="A73" s="22" t="n">
        <v>46281</v>
      </c>
      <c r="B73" s="23" t="s">
        <v>65</v>
      </c>
      <c r="C73" s="23" t="s">
        <v>66</v>
      </c>
      <c r="D73" s="23" t="s">
        <v>34</v>
      </c>
      <c r="E73" s="23" t="n">
        <v>3</v>
      </c>
      <c r="F73" s="24" t="n">
        <v>18</v>
      </c>
      <c r="G73" s="25" t="n">
        <f aca="false">IF(OR(E73="",F73=""),"",E73*F73)</f>
        <v>54</v>
      </c>
      <c r="H73" s="8" t="str">
        <f aca="false">IF(A73="","",CHOOSE(WEEKDAY(A73),"Sun","Mon","Tue","Wed","Thu","Fri","Sat"))</f>
        <v>Wed</v>
      </c>
      <c r="I73" s="26" t="n">
        <f aca="false">IF(A73="","",DATE(YEAR(A73),MONTH(A73),1))</f>
        <v>46266</v>
      </c>
    </row>
    <row r="74" customFormat="false" ht="15" hidden="false" customHeight="false" outlineLevel="0" collapsed="false">
      <c r="A74" s="22" t="n">
        <v>46283</v>
      </c>
      <c r="B74" s="23" t="s">
        <v>59</v>
      </c>
      <c r="C74" s="23" t="s">
        <v>60</v>
      </c>
      <c r="D74" s="23" t="s">
        <v>36</v>
      </c>
      <c r="E74" s="23" t="n">
        <v>1</v>
      </c>
      <c r="F74" s="24" t="n">
        <v>19</v>
      </c>
      <c r="G74" s="25" t="n">
        <f aca="false">IF(OR(E74="",F74=""),"",E74*F74)</f>
        <v>19</v>
      </c>
      <c r="H74" s="8" t="str">
        <f aca="false">IF(A74="","",CHOOSE(WEEKDAY(A74),"Sun","Mon","Tue","Wed","Thu","Fri","Sat"))</f>
        <v>Fri</v>
      </c>
      <c r="I74" s="26" t="n">
        <f aca="false">IF(A74="","",DATE(YEAR(A74),MONTH(A74),1))</f>
        <v>46266</v>
      </c>
    </row>
    <row r="75" customFormat="false" ht="15" hidden="false" customHeight="false" outlineLevel="0" collapsed="false">
      <c r="A75" s="22" t="n">
        <v>46284</v>
      </c>
      <c r="B75" s="23" t="s">
        <v>65</v>
      </c>
      <c r="C75" s="23" t="s">
        <v>66</v>
      </c>
      <c r="D75" s="23" t="s">
        <v>34</v>
      </c>
      <c r="E75" s="23" t="n">
        <v>1</v>
      </c>
      <c r="F75" s="24" t="n">
        <v>18</v>
      </c>
      <c r="G75" s="25" t="n">
        <f aca="false">IF(OR(E75="",F75=""),"",E75*F75)</f>
        <v>18</v>
      </c>
      <c r="H75" s="8" t="str">
        <f aca="false">IF(A75="","",CHOOSE(WEEKDAY(A75),"Sun","Mon","Tue","Wed","Thu","Fri","Sat"))</f>
        <v>Sat</v>
      </c>
      <c r="I75" s="26" t="n">
        <f aca="false">IF(A75="","",DATE(YEAR(A75),MONTH(A75),1))</f>
        <v>46266</v>
      </c>
    </row>
    <row r="76" customFormat="false" ht="15" hidden="false" customHeight="false" outlineLevel="0" collapsed="false">
      <c r="A76" s="22" t="n">
        <v>46285</v>
      </c>
      <c r="B76" s="23" t="s">
        <v>57</v>
      </c>
      <c r="C76" s="23" t="s">
        <v>58</v>
      </c>
      <c r="D76" s="23" t="s">
        <v>38</v>
      </c>
      <c r="E76" s="23" t="n">
        <v>1</v>
      </c>
      <c r="F76" s="24" t="n">
        <v>6</v>
      </c>
      <c r="G76" s="25" t="n">
        <f aca="false">IF(OR(E76="",F76=""),"",E76*F76)</f>
        <v>6</v>
      </c>
      <c r="H76" s="8" t="str">
        <f aca="false">IF(A76="","",CHOOSE(WEEKDAY(A76),"Sun","Mon","Tue","Wed","Thu","Fri","Sat"))</f>
        <v>Sun</v>
      </c>
      <c r="I76" s="26" t="n">
        <f aca="false">IF(A76="","",DATE(YEAR(A76),MONTH(A76),1))</f>
        <v>46266</v>
      </c>
    </row>
    <row r="77" customFormat="false" ht="15" hidden="false" customHeight="false" outlineLevel="0" collapsed="false">
      <c r="A77" s="22" t="n">
        <v>46288</v>
      </c>
      <c r="B77" s="23" t="s">
        <v>68</v>
      </c>
      <c r="C77" s="23" t="s">
        <v>64</v>
      </c>
      <c r="D77" s="23" t="s">
        <v>34</v>
      </c>
      <c r="E77" s="23" t="n">
        <v>1</v>
      </c>
      <c r="F77" s="24" t="n">
        <v>12</v>
      </c>
      <c r="G77" s="25" t="n">
        <f aca="false">IF(OR(E77="",F77=""),"",E77*F77)</f>
        <v>12</v>
      </c>
      <c r="H77" s="8" t="str">
        <f aca="false">IF(A77="","",CHOOSE(WEEKDAY(A77),"Sun","Mon","Tue","Wed","Thu","Fri","Sat"))</f>
        <v>Wed</v>
      </c>
      <c r="I77" s="26" t="n">
        <f aca="false">IF(A77="","",DATE(YEAR(A77),MONTH(A77),1))</f>
        <v>46266</v>
      </c>
    </row>
    <row r="78" customFormat="false" ht="15" hidden="false" customHeight="false" outlineLevel="0" collapsed="false">
      <c r="A78" s="22" t="n">
        <v>46289</v>
      </c>
      <c r="B78" s="23" t="s">
        <v>61</v>
      </c>
      <c r="C78" s="23" t="s">
        <v>62</v>
      </c>
      <c r="D78" s="23" t="s">
        <v>38</v>
      </c>
      <c r="E78" s="23" t="n">
        <v>1</v>
      </c>
      <c r="F78" s="24" t="n">
        <v>26</v>
      </c>
      <c r="G78" s="25" t="n">
        <f aca="false">IF(OR(E78="",F78=""),"",E78*F78)</f>
        <v>26</v>
      </c>
      <c r="H78" s="8" t="str">
        <f aca="false">IF(A78="","",CHOOSE(WEEKDAY(A78),"Sun","Mon","Tue","Wed","Thu","Fri","Sat"))</f>
        <v>Thu</v>
      </c>
      <c r="I78" s="26" t="n">
        <f aca="false">IF(A78="","",DATE(YEAR(A78),MONTH(A78),1))</f>
        <v>46266</v>
      </c>
    </row>
    <row r="79" customFormat="false" ht="15" hidden="false" customHeight="false" outlineLevel="0" collapsed="false">
      <c r="A79" s="22" t="n">
        <v>46290</v>
      </c>
      <c r="B79" s="23" t="s">
        <v>65</v>
      </c>
      <c r="C79" s="23" t="s">
        <v>66</v>
      </c>
      <c r="D79" s="23" t="s">
        <v>34</v>
      </c>
      <c r="E79" s="23" t="n">
        <v>2</v>
      </c>
      <c r="F79" s="24" t="n">
        <v>18</v>
      </c>
      <c r="G79" s="25" t="n">
        <f aca="false">IF(OR(E79="",F79=""),"",E79*F79)</f>
        <v>36</v>
      </c>
      <c r="H79" s="8" t="str">
        <f aca="false">IF(A79="","",CHOOSE(WEEKDAY(A79),"Sun","Mon","Tue","Wed","Thu","Fri","Sat"))</f>
        <v>Fri</v>
      </c>
      <c r="I79" s="26" t="n">
        <f aca="false">IF(A79="","",DATE(YEAR(A79),MONTH(A79),1))</f>
        <v>46266</v>
      </c>
    </row>
    <row r="80" customFormat="false" ht="15" hidden="false" customHeight="false" outlineLevel="0" collapsed="false">
      <c r="A80" s="22" t="n">
        <v>46292</v>
      </c>
      <c r="B80" s="23" t="s">
        <v>59</v>
      </c>
      <c r="C80" s="23" t="s">
        <v>60</v>
      </c>
      <c r="D80" s="23" t="s">
        <v>34</v>
      </c>
      <c r="E80" s="23" t="n">
        <v>1</v>
      </c>
      <c r="F80" s="24" t="n">
        <v>19</v>
      </c>
      <c r="G80" s="25" t="n">
        <f aca="false">IF(OR(E80="",F80=""),"",E80*F80)</f>
        <v>19</v>
      </c>
      <c r="H80" s="8" t="str">
        <f aca="false">IF(A80="","",CHOOSE(WEEKDAY(A80),"Sun","Mon","Tue","Wed","Thu","Fri","Sat"))</f>
        <v>Sun</v>
      </c>
      <c r="I80" s="26" t="n">
        <f aca="false">IF(A80="","",DATE(YEAR(A80),MONTH(A80),1))</f>
        <v>46266</v>
      </c>
    </row>
    <row r="81" customFormat="false" ht="15" hidden="false" customHeight="false" outlineLevel="0" collapsed="false">
      <c r="A81" s="22" t="n">
        <v>46295</v>
      </c>
      <c r="B81" s="23" t="s">
        <v>57</v>
      </c>
      <c r="C81" s="23" t="s">
        <v>58</v>
      </c>
      <c r="D81" s="23" t="s">
        <v>34</v>
      </c>
      <c r="E81" s="23" t="n">
        <v>1</v>
      </c>
      <c r="F81" s="24" t="n">
        <v>6</v>
      </c>
      <c r="G81" s="25" t="n">
        <f aca="false">IF(OR(E81="",F81=""),"",E81*F81)</f>
        <v>6</v>
      </c>
      <c r="H81" s="8" t="str">
        <f aca="false">IF(A81="","",CHOOSE(WEEKDAY(A81),"Sun","Mon","Tue","Wed","Thu","Fri","Sat"))</f>
        <v>Wed</v>
      </c>
      <c r="I81" s="26" t="n">
        <f aca="false">IF(A81="","",DATE(YEAR(A81),MONTH(A81),1))</f>
        <v>46266</v>
      </c>
    </row>
    <row r="82" customFormat="false" ht="15" hidden="false" customHeight="false" outlineLevel="0" collapsed="false">
      <c r="A82" s="22" t="n">
        <v>46297</v>
      </c>
      <c r="B82" s="23" t="s">
        <v>65</v>
      </c>
      <c r="C82" s="23" t="s">
        <v>66</v>
      </c>
      <c r="D82" s="23" t="s">
        <v>36</v>
      </c>
      <c r="E82" s="23" t="n">
        <v>2</v>
      </c>
      <c r="F82" s="24" t="n">
        <v>18</v>
      </c>
      <c r="G82" s="25" t="n">
        <f aca="false">IF(OR(E82="",F82=""),"",E82*F82)</f>
        <v>36</v>
      </c>
      <c r="H82" s="8" t="str">
        <f aca="false">IF(A82="","",CHOOSE(WEEKDAY(A82),"Sun","Mon","Tue","Wed","Thu","Fri","Sat"))</f>
        <v>Fri</v>
      </c>
      <c r="I82" s="26" t="n">
        <f aca="false">IF(A82="","",DATE(YEAR(A82),MONTH(A82),1))</f>
        <v>46296</v>
      </c>
    </row>
    <row r="83" customFormat="false" ht="15" hidden="false" customHeight="false" outlineLevel="0" collapsed="false">
      <c r="A83" s="22" t="n">
        <v>46298</v>
      </c>
      <c r="B83" s="23" t="s">
        <v>61</v>
      </c>
      <c r="C83" s="23" t="s">
        <v>62</v>
      </c>
      <c r="D83" s="23" t="s">
        <v>36</v>
      </c>
      <c r="E83" s="23" t="n">
        <v>1</v>
      </c>
      <c r="F83" s="24" t="n">
        <v>26</v>
      </c>
      <c r="G83" s="25" t="n">
        <f aca="false">IF(OR(E83="",F83=""),"",E83*F83)</f>
        <v>26</v>
      </c>
      <c r="H83" s="8" t="str">
        <f aca="false">IF(A83="","",CHOOSE(WEEKDAY(A83),"Sun","Mon","Tue","Wed","Thu","Fri","Sat"))</f>
        <v>Sat</v>
      </c>
      <c r="I83" s="26" t="n">
        <f aca="false">IF(A83="","",DATE(YEAR(A83),MONTH(A83),1))</f>
        <v>46296</v>
      </c>
    </row>
    <row r="84" customFormat="false" ht="15" hidden="false" customHeight="false" outlineLevel="0" collapsed="false">
      <c r="A84" s="22" t="n">
        <v>46298</v>
      </c>
      <c r="B84" s="23" t="s">
        <v>57</v>
      </c>
      <c r="C84" s="23" t="s">
        <v>58</v>
      </c>
      <c r="D84" s="23" t="s">
        <v>36</v>
      </c>
      <c r="E84" s="23" t="n">
        <v>2</v>
      </c>
      <c r="F84" s="24" t="n">
        <v>6</v>
      </c>
      <c r="G84" s="25" t="n">
        <f aca="false">IF(OR(E84="",F84=""),"",E84*F84)</f>
        <v>12</v>
      </c>
      <c r="H84" s="8" t="str">
        <f aca="false">IF(A84="","",CHOOSE(WEEKDAY(A84),"Sun","Mon","Tue","Wed","Thu","Fri","Sat"))</f>
        <v>Sat</v>
      </c>
      <c r="I84" s="26" t="n">
        <f aca="false">IF(A84="","",DATE(YEAR(A84),MONTH(A84),1))</f>
        <v>46296</v>
      </c>
    </row>
    <row r="85" customFormat="false" ht="15" hidden="false" customHeight="false" outlineLevel="0" collapsed="false">
      <c r="A85" s="22" t="n">
        <v>46298</v>
      </c>
      <c r="B85" s="23" t="s">
        <v>63</v>
      </c>
      <c r="C85" s="23" t="s">
        <v>64</v>
      </c>
      <c r="D85" s="23" t="s">
        <v>34</v>
      </c>
      <c r="E85" s="23" t="n">
        <v>1</v>
      </c>
      <c r="F85" s="24" t="n">
        <v>9</v>
      </c>
      <c r="G85" s="25" t="n">
        <f aca="false">IF(OR(E85="",F85=""),"",E85*F85)</f>
        <v>9</v>
      </c>
      <c r="H85" s="8" t="str">
        <f aca="false">IF(A85="","",CHOOSE(WEEKDAY(A85),"Sun","Mon","Tue","Wed","Thu","Fri","Sat"))</f>
        <v>Sat</v>
      </c>
      <c r="I85" s="26" t="n">
        <f aca="false">IF(A85="","",DATE(YEAR(A85),MONTH(A85),1))</f>
        <v>46296</v>
      </c>
    </row>
    <row r="86" customFormat="false" ht="15" hidden="false" customHeight="false" outlineLevel="0" collapsed="false">
      <c r="A86" s="22" t="n">
        <v>46299</v>
      </c>
      <c r="B86" s="23" t="s">
        <v>59</v>
      </c>
      <c r="C86" s="23" t="s">
        <v>60</v>
      </c>
      <c r="D86" s="23" t="s">
        <v>34</v>
      </c>
      <c r="E86" s="23" t="n">
        <v>3</v>
      </c>
      <c r="F86" s="24" t="n">
        <v>19</v>
      </c>
      <c r="G86" s="25" t="n">
        <f aca="false">IF(OR(E86="",F86=""),"",E86*F86)</f>
        <v>57</v>
      </c>
      <c r="H86" s="8" t="str">
        <f aca="false">IF(A86="","",CHOOSE(WEEKDAY(A86),"Sun","Mon","Tue","Wed","Thu","Fri","Sat"))</f>
        <v>Sun</v>
      </c>
      <c r="I86" s="26" t="n">
        <f aca="false">IF(A86="","",DATE(YEAR(A86),MONTH(A86),1))</f>
        <v>46296</v>
      </c>
    </row>
    <row r="87" customFormat="false" ht="15" hidden="false" customHeight="false" outlineLevel="0" collapsed="false">
      <c r="A87" s="22" t="n">
        <v>46301</v>
      </c>
      <c r="B87" s="23" t="s">
        <v>57</v>
      </c>
      <c r="C87" s="23" t="s">
        <v>58</v>
      </c>
      <c r="D87" s="23" t="s">
        <v>36</v>
      </c>
      <c r="E87" s="23" t="n">
        <v>2</v>
      </c>
      <c r="F87" s="24" t="n">
        <v>6</v>
      </c>
      <c r="G87" s="25" t="n">
        <f aca="false">IF(OR(E87="",F87=""),"",E87*F87)</f>
        <v>12</v>
      </c>
      <c r="H87" s="8" t="str">
        <f aca="false">IF(A87="","",CHOOSE(WEEKDAY(A87),"Sun","Mon","Tue","Wed","Thu","Fri","Sat"))</f>
        <v>Tue</v>
      </c>
      <c r="I87" s="26" t="n">
        <f aca="false">IF(A87="","",DATE(YEAR(A87),MONTH(A87),1))</f>
        <v>46296</v>
      </c>
    </row>
    <row r="88" customFormat="false" ht="15" hidden="false" customHeight="false" outlineLevel="0" collapsed="false">
      <c r="A88" s="22" t="n">
        <v>46305</v>
      </c>
      <c r="B88" s="23" t="s">
        <v>61</v>
      </c>
      <c r="C88" s="23" t="s">
        <v>62</v>
      </c>
      <c r="D88" s="23" t="s">
        <v>34</v>
      </c>
      <c r="E88" s="23" t="n">
        <v>1</v>
      </c>
      <c r="F88" s="24" t="n">
        <v>26</v>
      </c>
      <c r="G88" s="25" t="n">
        <f aca="false">IF(OR(E88="",F88=""),"",E88*F88)</f>
        <v>26</v>
      </c>
      <c r="H88" s="8" t="str">
        <f aca="false">IF(A88="","",CHOOSE(WEEKDAY(A88),"Sun","Mon","Tue","Wed","Thu","Fri","Sat"))</f>
        <v>Sat</v>
      </c>
      <c r="I88" s="26" t="n">
        <f aca="false">IF(A88="","",DATE(YEAR(A88),MONTH(A88),1))</f>
        <v>46296</v>
      </c>
    </row>
    <row r="89" customFormat="false" ht="15" hidden="false" customHeight="false" outlineLevel="0" collapsed="false">
      <c r="A89" s="22" t="n">
        <v>46305</v>
      </c>
      <c r="B89" s="23" t="s">
        <v>65</v>
      </c>
      <c r="C89" s="23" t="s">
        <v>66</v>
      </c>
      <c r="D89" s="23" t="s">
        <v>38</v>
      </c>
      <c r="E89" s="23" t="n">
        <v>3</v>
      </c>
      <c r="F89" s="24" t="n">
        <v>18</v>
      </c>
      <c r="G89" s="25" t="n">
        <f aca="false">IF(OR(E89="",F89=""),"",E89*F89)</f>
        <v>54</v>
      </c>
      <c r="H89" s="8" t="str">
        <f aca="false">IF(A89="","",CHOOSE(WEEKDAY(A89),"Sun","Mon","Tue","Wed","Thu","Fri","Sat"))</f>
        <v>Sat</v>
      </c>
      <c r="I89" s="26" t="n">
        <f aca="false">IF(A89="","",DATE(YEAR(A89),MONTH(A89),1))</f>
        <v>46296</v>
      </c>
    </row>
    <row r="90" customFormat="false" ht="15" hidden="false" customHeight="false" outlineLevel="0" collapsed="false">
      <c r="A90" s="22" t="n">
        <v>46306</v>
      </c>
      <c r="B90" s="23" t="s">
        <v>67</v>
      </c>
      <c r="C90" s="23" t="s">
        <v>62</v>
      </c>
      <c r="D90" s="23" t="s">
        <v>36</v>
      </c>
      <c r="E90" s="23" t="n">
        <v>1</v>
      </c>
      <c r="F90" s="24" t="n">
        <v>24</v>
      </c>
      <c r="G90" s="25" t="n">
        <f aca="false">IF(OR(E90="",F90=""),"",E90*F90)</f>
        <v>24</v>
      </c>
      <c r="H90" s="8" t="str">
        <f aca="false">IF(A90="","",CHOOSE(WEEKDAY(A90),"Sun","Mon","Tue","Wed","Thu","Fri","Sat"))</f>
        <v>Sun</v>
      </c>
      <c r="I90" s="26" t="n">
        <f aca="false">IF(A90="","",DATE(YEAR(A90),MONTH(A90),1))</f>
        <v>46296</v>
      </c>
    </row>
    <row r="91" customFormat="false" ht="15" hidden="false" customHeight="false" outlineLevel="0" collapsed="false">
      <c r="A91" s="22" t="n">
        <v>46306</v>
      </c>
      <c r="B91" s="23" t="s">
        <v>68</v>
      </c>
      <c r="C91" s="23" t="s">
        <v>64</v>
      </c>
      <c r="D91" s="23" t="s">
        <v>34</v>
      </c>
      <c r="E91" s="23" t="n">
        <v>3</v>
      </c>
      <c r="F91" s="24" t="n">
        <v>12</v>
      </c>
      <c r="G91" s="25" t="n">
        <f aca="false">IF(OR(E91="",F91=""),"",E91*F91)</f>
        <v>36</v>
      </c>
      <c r="H91" s="8" t="str">
        <f aca="false">IF(A91="","",CHOOSE(WEEKDAY(A91),"Sun","Mon","Tue","Wed","Thu","Fri","Sat"))</f>
        <v>Sun</v>
      </c>
      <c r="I91" s="26" t="n">
        <f aca="false">IF(A91="","",DATE(YEAR(A91),MONTH(A91),1))</f>
        <v>46296</v>
      </c>
    </row>
    <row r="92" customFormat="false" ht="15" hidden="false" customHeight="false" outlineLevel="0" collapsed="false">
      <c r="A92" s="22"/>
      <c r="B92" s="23"/>
      <c r="C92" s="23"/>
      <c r="D92" s="23"/>
      <c r="E92" s="23"/>
      <c r="F92" s="24"/>
      <c r="G92" s="25" t="str">
        <f aca="false">IF(OR(E92="",F92=""),"",E92*F92)</f>
        <v/>
      </c>
      <c r="H92" s="8" t="str">
        <f aca="false">IF(A92="","",CHOOSE(WEEKDAY(A92),"Sun","Mon","Tue","Wed","Thu","Fri","Sat"))</f>
        <v/>
      </c>
      <c r="I92" s="26" t="str">
        <f aca="false">IF(A92="","",DATE(YEAR(A92),MONTH(A92),1))</f>
        <v/>
      </c>
    </row>
    <row r="93" customFormat="false" ht="15" hidden="false" customHeight="false" outlineLevel="0" collapsed="false">
      <c r="A93" s="22"/>
      <c r="B93" s="23"/>
      <c r="C93" s="23"/>
      <c r="D93" s="23"/>
      <c r="E93" s="23"/>
      <c r="F93" s="24"/>
      <c r="G93" s="25" t="str">
        <f aca="false">IF(OR(E93="",F93=""),"",E93*F93)</f>
        <v/>
      </c>
      <c r="H93" s="8" t="str">
        <f aca="false">IF(A93="","",CHOOSE(WEEKDAY(A93),"Sun","Mon","Tue","Wed","Thu","Fri","Sat"))</f>
        <v/>
      </c>
      <c r="I93" s="26" t="str">
        <f aca="false">IF(A93="","",DATE(YEAR(A93),MONTH(A93),1))</f>
        <v/>
      </c>
    </row>
    <row r="94" customFormat="false" ht="15" hidden="false" customHeight="false" outlineLevel="0" collapsed="false">
      <c r="A94" s="22"/>
      <c r="B94" s="23"/>
      <c r="C94" s="23"/>
      <c r="D94" s="23"/>
      <c r="E94" s="23"/>
      <c r="F94" s="24"/>
      <c r="G94" s="25" t="str">
        <f aca="false">IF(OR(E94="",F94=""),"",E94*F94)</f>
        <v/>
      </c>
      <c r="H94" s="8" t="str">
        <f aca="false">IF(A94="","",CHOOSE(WEEKDAY(A94),"Sun","Mon","Tue","Wed","Thu","Fri","Sat"))</f>
        <v/>
      </c>
      <c r="I94" s="26" t="str">
        <f aca="false">IF(A94="","",DATE(YEAR(A94),MONTH(A94),1))</f>
        <v/>
      </c>
    </row>
    <row r="95" customFormat="false" ht="15" hidden="false" customHeight="false" outlineLevel="0" collapsed="false">
      <c r="A95" s="22"/>
      <c r="B95" s="23"/>
      <c r="C95" s="23"/>
      <c r="D95" s="23"/>
      <c r="E95" s="23"/>
      <c r="F95" s="24"/>
      <c r="G95" s="25" t="str">
        <f aca="false">IF(OR(E95="",F95=""),"",E95*F95)</f>
        <v/>
      </c>
      <c r="H95" s="8" t="str">
        <f aca="false">IF(A95="","",CHOOSE(WEEKDAY(A95),"Sun","Mon","Tue","Wed","Thu","Fri","Sat"))</f>
        <v/>
      </c>
      <c r="I95" s="26" t="str">
        <f aca="false">IF(A95="","",DATE(YEAR(A95),MONTH(A95),1))</f>
        <v/>
      </c>
    </row>
    <row r="96" customFormat="false" ht="15" hidden="false" customHeight="false" outlineLevel="0" collapsed="false">
      <c r="A96" s="22"/>
      <c r="B96" s="23"/>
      <c r="C96" s="23"/>
      <c r="D96" s="23"/>
      <c r="E96" s="23"/>
      <c r="F96" s="24"/>
      <c r="G96" s="25" t="str">
        <f aca="false">IF(OR(E96="",F96=""),"",E96*F96)</f>
        <v/>
      </c>
      <c r="H96" s="8" t="str">
        <f aca="false">IF(A96="","",CHOOSE(WEEKDAY(A96),"Sun","Mon","Tue","Wed","Thu","Fri","Sat"))</f>
        <v/>
      </c>
      <c r="I96" s="26" t="str">
        <f aca="false">IF(A96="","",DATE(YEAR(A96),MONTH(A96),1))</f>
        <v/>
      </c>
    </row>
    <row r="97" customFormat="false" ht="15" hidden="false" customHeight="false" outlineLevel="0" collapsed="false">
      <c r="A97" s="22"/>
      <c r="B97" s="23"/>
      <c r="C97" s="23"/>
      <c r="D97" s="23"/>
      <c r="E97" s="23"/>
      <c r="F97" s="24"/>
      <c r="G97" s="25" t="str">
        <f aca="false">IF(OR(E97="",F97=""),"",E97*F97)</f>
        <v/>
      </c>
      <c r="H97" s="8" t="str">
        <f aca="false">IF(A97="","",CHOOSE(WEEKDAY(A97),"Sun","Mon","Tue","Wed","Thu","Fri","Sat"))</f>
        <v/>
      </c>
      <c r="I97" s="26" t="str">
        <f aca="false">IF(A97="","",DATE(YEAR(A97),MONTH(A97),1))</f>
        <v/>
      </c>
    </row>
    <row r="98" customFormat="false" ht="15" hidden="false" customHeight="false" outlineLevel="0" collapsed="false">
      <c r="A98" s="22"/>
      <c r="B98" s="23"/>
      <c r="C98" s="23"/>
      <c r="D98" s="23"/>
      <c r="E98" s="23"/>
      <c r="F98" s="24"/>
      <c r="G98" s="25" t="str">
        <f aca="false">IF(OR(E98="",F98=""),"",E98*F98)</f>
        <v/>
      </c>
      <c r="H98" s="8" t="str">
        <f aca="false">IF(A98="","",CHOOSE(WEEKDAY(A98),"Sun","Mon","Tue","Wed","Thu","Fri","Sat"))</f>
        <v/>
      </c>
      <c r="I98" s="26" t="str">
        <f aca="false">IF(A98="","",DATE(YEAR(A98),MONTH(A98),1))</f>
        <v/>
      </c>
    </row>
    <row r="99" customFormat="false" ht="15" hidden="false" customHeight="false" outlineLevel="0" collapsed="false">
      <c r="A99" s="22"/>
      <c r="B99" s="23"/>
      <c r="C99" s="23"/>
      <c r="D99" s="23"/>
      <c r="E99" s="23"/>
      <c r="F99" s="24"/>
      <c r="G99" s="25" t="str">
        <f aca="false">IF(OR(E99="",F99=""),"",E99*F99)</f>
        <v/>
      </c>
      <c r="H99" s="8" t="str">
        <f aca="false">IF(A99="","",CHOOSE(WEEKDAY(A99),"Sun","Mon","Tue","Wed","Thu","Fri","Sat"))</f>
        <v/>
      </c>
      <c r="I99" s="26" t="str">
        <f aca="false">IF(A99="","",DATE(YEAR(A99),MONTH(A99),1))</f>
        <v/>
      </c>
    </row>
    <row r="100" customFormat="false" ht="15" hidden="false" customHeight="false" outlineLevel="0" collapsed="false">
      <c r="A100" s="22"/>
      <c r="B100" s="23"/>
      <c r="C100" s="23"/>
      <c r="D100" s="23"/>
      <c r="E100" s="23"/>
      <c r="F100" s="24"/>
      <c r="G100" s="25" t="str">
        <f aca="false">IF(OR(E100="",F100=""),"",E100*F100)</f>
        <v/>
      </c>
      <c r="H100" s="8" t="str">
        <f aca="false">IF(A100="","",CHOOSE(WEEKDAY(A100),"Sun","Mon","Tue","Wed","Thu","Fri","Sat"))</f>
        <v/>
      </c>
      <c r="I100" s="26" t="str">
        <f aca="false">IF(A100="","",DATE(YEAR(A100),MONTH(A100),1))</f>
        <v/>
      </c>
    </row>
    <row r="101" customFormat="false" ht="15" hidden="false" customHeight="false" outlineLevel="0" collapsed="false">
      <c r="A101" s="22"/>
      <c r="B101" s="23"/>
      <c r="C101" s="23"/>
      <c r="D101" s="23"/>
      <c r="E101" s="23"/>
      <c r="F101" s="24"/>
      <c r="G101" s="25" t="str">
        <f aca="false">IF(OR(E101="",F101=""),"",E101*F101)</f>
        <v/>
      </c>
      <c r="H101" s="8" t="str">
        <f aca="false">IF(A101="","",CHOOSE(WEEKDAY(A101),"Sun","Mon","Tue","Wed","Thu","Fri","Sat"))</f>
        <v/>
      </c>
      <c r="I101" s="26" t="str">
        <f aca="false">IF(A101="","",DATE(YEAR(A101),MONTH(A101),1))</f>
        <v/>
      </c>
    </row>
    <row r="102" customFormat="false" ht="15" hidden="false" customHeight="false" outlineLevel="0" collapsed="false">
      <c r="A102" s="22"/>
      <c r="B102" s="23"/>
      <c r="C102" s="23"/>
      <c r="D102" s="23"/>
      <c r="E102" s="23"/>
      <c r="F102" s="24"/>
      <c r="G102" s="25" t="str">
        <f aca="false">IF(OR(E102="",F102=""),"",E102*F102)</f>
        <v/>
      </c>
      <c r="H102" s="8" t="str">
        <f aca="false">IF(A102="","",CHOOSE(WEEKDAY(A102),"Sun","Mon","Tue","Wed","Thu","Fri","Sat"))</f>
        <v/>
      </c>
      <c r="I102" s="26" t="str">
        <f aca="false">IF(A102="","",DATE(YEAR(A102),MONTH(A102),1))</f>
        <v/>
      </c>
    </row>
    <row r="103" customFormat="false" ht="15" hidden="false" customHeight="false" outlineLevel="0" collapsed="false">
      <c r="A103" s="22"/>
      <c r="B103" s="23"/>
      <c r="C103" s="23"/>
      <c r="D103" s="23"/>
      <c r="E103" s="23"/>
      <c r="F103" s="24"/>
      <c r="G103" s="25" t="str">
        <f aca="false">IF(OR(E103="",F103=""),"",E103*F103)</f>
        <v/>
      </c>
      <c r="H103" s="8" t="str">
        <f aca="false">IF(A103="","",CHOOSE(WEEKDAY(A103),"Sun","Mon","Tue","Wed","Thu","Fri","Sat"))</f>
        <v/>
      </c>
      <c r="I103" s="26" t="str">
        <f aca="false">IF(A103="","",DATE(YEAR(A103),MONTH(A103),1))</f>
        <v/>
      </c>
    </row>
    <row r="104" customFormat="false" ht="15" hidden="false" customHeight="false" outlineLevel="0" collapsed="false">
      <c r="A104" s="22"/>
      <c r="B104" s="23"/>
      <c r="C104" s="23"/>
      <c r="D104" s="23"/>
      <c r="E104" s="23"/>
      <c r="F104" s="24"/>
      <c r="G104" s="25" t="str">
        <f aca="false">IF(OR(E104="",F104=""),"",E104*F104)</f>
        <v/>
      </c>
      <c r="H104" s="8" t="str">
        <f aca="false">IF(A104="","",CHOOSE(WEEKDAY(A104),"Sun","Mon","Tue","Wed","Thu","Fri","Sat"))</f>
        <v/>
      </c>
      <c r="I104" s="26" t="str">
        <f aca="false">IF(A104="","",DATE(YEAR(A104),MONTH(A104),1))</f>
        <v/>
      </c>
    </row>
    <row r="105" customFormat="false" ht="15" hidden="false" customHeight="false" outlineLevel="0" collapsed="false">
      <c r="A105" s="22"/>
      <c r="B105" s="23"/>
      <c r="C105" s="23"/>
      <c r="D105" s="23"/>
      <c r="E105" s="23"/>
      <c r="F105" s="24"/>
      <c r="G105" s="25" t="str">
        <f aca="false">IF(OR(E105="",F105=""),"",E105*F105)</f>
        <v/>
      </c>
      <c r="H105" s="8" t="str">
        <f aca="false">IF(A105="","",CHOOSE(WEEKDAY(A105),"Sun","Mon","Tue","Wed","Thu","Fri","Sat"))</f>
        <v/>
      </c>
      <c r="I105" s="26" t="str">
        <f aca="false">IF(A105="","",DATE(YEAR(A105),MONTH(A105),1))</f>
        <v/>
      </c>
    </row>
    <row r="106" customFormat="false" ht="15" hidden="false" customHeight="false" outlineLevel="0" collapsed="false">
      <c r="A106" s="22"/>
      <c r="B106" s="23"/>
      <c r="C106" s="23"/>
      <c r="D106" s="23"/>
      <c r="E106" s="23"/>
      <c r="F106" s="24"/>
      <c r="G106" s="25" t="str">
        <f aca="false">IF(OR(E106="",F106=""),"",E106*F106)</f>
        <v/>
      </c>
      <c r="H106" s="8" t="str">
        <f aca="false">IF(A106="","",CHOOSE(WEEKDAY(A106),"Sun","Mon","Tue","Wed","Thu","Fri","Sat"))</f>
        <v/>
      </c>
      <c r="I106" s="26" t="str">
        <f aca="false">IF(A106="","",DATE(YEAR(A106),MONTH(A106),1))</f>
        <v/>
      </c>
    </row>
    <row r="107" customFormat="false" ht="15" hidden="false" customHeight="false" outlineLevel="0" collapsed="false">
      <c r="A107" s="22"/>
      <c r="B107" s="23"/>
      <c r="C107" s="23"/>
      <c r="D107" s="23"/>
      <c r="E107" s="23"/>
      <c r="F107" s="24"/>
      <c r="G107" s="25" t="str">
        <f aca="false">IF(OR(E107="",F107=""),"",E107*F107)</f>
        <v/>
      </c>
      <c r="H107" s="8" t="str">
        <f aca="false">IF(A107="","",CHOOSE(WEEKDAY(A107),"Sun","Mon","Tue","Wed","Thu","Fri","Sat"))</f>
        <v/>
      </c>
      <c r="I107" s="26" t="str">
        <f aca="false">IF(A107="","",DATE(YEAR(A107),MONTH(A107),1))</f>
        <v/>
      </c>
    </row>
    <row r="108" customFormat="false" ht="15" hidden="false" customHeight="false" outlineLevel="0" collapsed="false">
      <c r="A108" s="22"/>
      <c r="B108" s="23"/>
      <c r="C108" s="23"/>
      <c r="D108" s="23"/>
      <c r="E108" s="23"/>
      <c r="F108" s="24"/>
      <c r="G108" s="25" t="str">
        <f aca="false">IF(OR(E108="",F108=""),"",E108*F108)</f>
        <v/>
      </c>
      <c r="H108" s="8" t="str">
        <f aca="false">IF(A108="","",CHOOSE(WEEKDAY(A108),"Sun","Mon","Tue","Wed","Thu","Fri","Sat"))</f>
        <v/>
      </c>
      <c r="I108" s="26" t="str">
        <f aca="false">IF(A108="","",DATE(YEAR(A108),MONTH(A108),1))</f>
        <v/>
      </c>
    </row>
    <row r="109" customFormat="false" ht="15" hidden="false" customHeight="false" outlineLevel="0" collapsed="false">
      <c r="A109" s="22"/>
      <c r="B109" s="23"/>
      <c r="C109" s="23"/>
      <c r="D109" s="23"/>
      <c r="E109" s="23"/>
      <c r="F109" s="24"/>
      <c r="G109" s="25" t="str">
        <f aca="false">IF(OR(E109="",F109=""),"",E109*F109)</f>
        <v/>
      </c>
      <c r="H109" s="8" t="str">
        <f aca="false">IF(A109="","",CHOOSE(WEEKDAY(A109),"Sun","Mon","Tue","Wed","Thu","Fri","Sat"))</f>
        <v/>
      </c>
      <c r="I109" s="26" t="str">
        <f aca="false">IF(A109="","",DATE(YEAR(A109),MONTH(A109),1))</f>
        <v/>
      </c>
    </row>
    <row r="110" customFormat="false" ht="15" hidden="false" customHeight="false" outlineLevel="0" collapsed="false">
      <c r="A110" s="22"/>
      <c r="B110" s="23"/>
      <c r="C110" s="23"/>
      <c r="D110" s="23"/>
      <c r="E110" s="23"/>
      <c r="F110" s="24"/>
      <c r="G110" s="25" t="str">
        <f aca="false">IF(OR(E110="",F110=""),"",E110*F110)</f>
        <v/>
      </c>
      <c r="H110" s="8" t="str">
        <f aca="false">IF(A110="","",CHOOSE(WEEKDAY(A110),"Sun","Mon","Tue","Wed","Thu","Fri","Sat"))</f>
        <v/>
      </c>
      <c r="I110" s="26" t="str">
        <f aca="false">IF(A110="","",DATE(YEAR(A110),MONTH(A110),1))</f>
        <v/>
      </c>
    </row>
    <row r="111" customFormat="false" ht="15" hidden="false" customHeight="false" outlineLevel="0" collapsed="false">
      <c r="A111" s="22"/>
      <c r="B111" s="23"/>
      <c r="C111" s="23"/>
      <c r="D111" s="23"/>
      <c r="E111" s="23"/>
      <c r="F111" s="24"/>
      <c r="G111" s="25" t="str">
        <f aca="false">IF(OR(E111="",F111=""),"",E111*F111)</f>
        <v/>
      </c>
      <c r="H111" s="8" t="str">
        <f aca="false">IF(A111="","",CHOOSE(WEEKDAY(A111),"Sun","Mon","Tue","Wed","Thu","Fri","Sat"))</f>
        <v/>
      </c>
      <c r="I111" s="26" t="str">
        <f aca="false">IF(A111="","",DATE(YEAR(A111),MONTH(A111),1))</f>
        <v/>
      </c>
    </row>
    <row r="112" customFormat="false" ht="15" hidden="false" customHeight="false" outlineLevel="0" collapsed="false">
      <c r="A112" s="22"/>
      <c r="B112" s="23"/>
      <c r="C112" s="23"/>
      <c r="D112" s="23"/>
      <c r="E112" s="23"/>
      <c r="F112" s="24"/>
      <c r="G112" s="25" t="str">
        <f aca="false">IF(OR(E112="",F112=""),"",E112*F112)</f>
        <v/>
      </c>
      <c r="H112" s="8" t="str">
        <f aca="false">IF(A112="","",CHOOSE(WEEKDAY(A112),"Sun","Mon","Tue","Wed","Thu","Fri","Sat"))</f>
        <v/>
      </c>
      <c r="I112" s="26" t="str">
        <f aca="false">IF(A112="","",DATE(YEAR(A112),MONTH(A112),1))</f>
        <v/>
      </c>
    </row>
    <row r="113" customFormat="false" ht="15" hidden="false" customHeight="false" outlineLevel="0" collapsed="false">
      <c r="A113" s="22"/>
      <c r="B113" s="23"/>
      <c r="C113" s="23"/>
      <c r="D113" s="23"/>
      <c r="E113" s="23"/>
      <c r="F113" s="24"/>
      <c r="G113" s="25" t="str">
        <f aca="false">IF(OR(E113="",F113=""),"",E113*F113)</f>
        <v/>
      </c>
      <c r="H113" s="8" t="str">
        <f aca="false">IF(A113="","",CHOOSE(WEEKDAY(A113),"Sun","Mon","Tue","Wed","Thu","Fri","Sat"))</f>
        <v/>
      </c>
      <c r="I113" s="26" t="str">
        <f aca="false">IF(A113="","",DATE(YEAR(A113),MONTH(A113),1))</f>
        <v/>
      </c>
    </row>
    <row r="114" customFormat="false" ht="15" hidden="false" customHeight="false" outlineLevel="0" collapsed="false">
      <c r="A114" s="22"/>
      <c r="B114" s="23"/>
      <c r="C114" s="23"/>
      <c r="D114" s="23"/>
      <c r="E114" s="23"/>
      <c r="F114" s="24"/>
      <c r="G114" s="25" t="str">
        <f aca="false">IF(OR(E114="",F114=""),"",E114*F114)</f>
        <v/>
      </c>
      <c r="H114" s="8" t="str">
        <f aca="false">IF(A114="","",CHOOSE(WEEKDAY(A114),"Sun","Mon","Tue","Wed","Thu","Fri","Sat"))</f>
        <v/>
      </c>
      <c r="I114" s="26" t="str">
        <f aca="false">IF(A114="","",DATE(YEAR(A114),MONTH(A114),1))</f>
        <v/>
      </c>
    </row>
    <row r="115" customFormat="false" ht="15" hidden="false" customHeight="false" outlineLevel="0" collapsed="false">
      <c r="A115" s="22"/>
      <c r="B115" s="23"/>
      <c r="C115" s="23"/>
      <c r="D115" s="23"/>
      <c r="E115" s="23"/>
      <c r="F115" s="24"/>
      <c r="G115" s="25" t="str">
        <f aca="false">IF(OR(E115="",F115=""),"",E115*F115)</f>
        <v/>
      </c>
      <c r="H115" s="8" t="str">
        <f aca="false">IF(A115="","",CHOOSE(WEEKDAY(A115),"Sun","Mon","Tue","Wed","Thu","Fri","Sat"))</f>
        <v/>
      </c>
      <c r="I115" s="26" t="str">
        <f aca="false">IF(A115="","",DATE(YEAR(A115),MONTH(A115),1))</f>
        <v/>
      </c>
    </row>
    <row r="116" customFormat="false" ht="15" hidden="false" customHeight="false" outlineLevel="0" collapsed="false">
      <c r="A116" s="22"/>
      <c r="B116" s="23"/>
      <c r="C116" s="23"/>
      <c r="D116" s="23"/>
      <c r="E116" s="23"/>
      <c r="F116" s="24"/>
      <c r="G116" s="25" t="str">
        <f aca="false">IF(OR(E116="",F116=""),"",E116*F116)</f>
        <v/>
      </c>
      <c r="H116" s="8" t="str">
        <f aca="false">IF(A116="","",CHOOSE(WEEKDAY(A116),"Sun","Mon","Tue","Wed","Thu","Fri","Sat"))</f>
        <v/>
      </c>
      <c r="I116" s="26" t="str">
        <f aca="false">IF(A116="","",DATE(YEAR(A116),MONTH(A116),1))</f>
        <v/>
      </c>
    </row>
    <row r="117" customFormat="false" ht="15" hidden="false" customHeight="false" outlineLevel="0" collapsed="false">
      <c r="A117" s="22"/>
      <c r="B117" s="23"/>
      <c r="C117" s="23"/>
      <c r="D117" s="23"/>
      <c r="E117" s="23"/>
      <c r="F117" s="24"/>
      <c r="G117" s="25" t="str">
        <f aca="false">IF(OR(E117="",F117=""),"",E117*F117)</f>
        <v/>
      </c>
      <c r="H117" s="8" t="str">
        <f aca="false">IF(A117="","",CHOOSE(WEEKDAY(A117),"Sun","Mon","Tue","Wed","Thu","Fri","Sat"))</f>
        <v/>
      </c>
      <c r="I117" s="26" t="str">
        <f aca="false">IF(A117="","",DATE(YEAR(A117),MONTH(A117),1))</f>
        <v/>
      </c>
    </row>
    <row r="118" customFormat="false" ht="15" hidden="false" customHeight="false" outlineLevel="0" collapsed="false">
      <c r="A118" s="22"/>
      <c r="B118" s="23"/>
      <c r="C118" s="23"/>
      <c r="D118" s="23"/>
      <c r="E118" s="23"/>
      <c r="F118" s="24"/>
      <c r="G118" s="25" t="str">
        <f aca="false">IF(OR(E118="",F118=""),"",E118*F118)</f>
        <v/>
      </c>
      <c r="H118" s="8" t="str">
        <f aca="false">IF(A118="","",CHOOSE(WEEKDAY(A118),"Sun","Mon","Tue","Wed","Thu","Fri","Sat"))</f>
        <v/>
      </c>
      <c r="I118" s="26" t="str">
        <f aca="false">IF(A118="","",DATE(YEAR(A118),MONTH(A118),1))</f>
        <v/>
      </c>
    </row>
    <row r="119" customFormat="false" ht="15" hidden="false" customHeight="false" outlineLevel="0" collapsed="false">
      <c r="A119" s="22"/>
      <c r="B119" s="23"/>
      <c r="C119" s="23"/>
      <c r="D119" s="23"/>
      <c r="E119" s="23"/>
      <c r="F119" s="24"/>
      <c r="G119" s="25" t="str">
        <f aca="false">IF(OR(E119="",F119=""),"",E119*F119)</f>
        <v/>
      </c>
      <c r="H119" s="8" t="str">
        <f aca="false">IF(A119="","",CHOOSE(WEEKDAY(A119),"Sun","Mon","Tue","Wed","Thu","Fri","Sat"))</f>
        <v/>
      </c>
      <c r="I119" s="26" t="str">
        <f aca="false">IF(A119="","",DATE(YEAR(A119),MONTH(A119),1))</f>
        <v/>
      </c>
    </row>
    <row r="120" customFormat="false" ht="15" hidden="false" customHeight="false" outlineLevel="0" collapsed="false">
      <c r="A120" s="22"/>
      <c r="B120" s="23"/>
      <c r="C120" s="23"/>
      <c r="D120" s="23"/>
      <c r="E120" s="23"/>
      <c r="F120" s="24"/>
      <c r="G120" s="25" t="str">
        <f aca="false">IF(OR(E120="",F120=""),"",E120*F120)</f>
        <v/>
      </c>
      <c r="H120" s="8" t="str">
        <f aca="false">IF(A120="","",CHOOSE(WEEKDAY(A120),"Sun","Mon","Tue","Wed","Thu","Fri","Sat"))</f>
        <v/>
      </c>
      <c r="I120" s="26" t="str">
        <f aca="false">IF(A120="","",DATE(YEAR(A120),MONTH(A120),1))</f>
        <v/>
      </c>
    </row>
    <row r="121" customFormat="false" ht="15" hidden="false" customHeight="false" outlineLevel="0" collapsed="false">
      <c r="A121" s="22"/>
      <c r="B121" s="23"/>
      <c r="C121" s="23"/>
      <c r="D121" s="23"/>
      <c r="E121" s="23"/>
      <c r="F121" s="24"/>
      <c r="G121" s="25" t="str">
        <f aca="false">IF(OR(E121="",F121=""),"",E121*F121)</f>
        <v/>
      </c>
      <c r="H121" s="8" t="str">
        <f aca="false">IF(A121="","",CHOOSE(WEEKDAY(A121),"Sun","Mon","Tue","Wed","Thu","Fri","Sat"))</f>
        <v/>
      </c>
      <c r="I121" s="26" t="str">
        <f aca="false">IF(A121="","",DATE(YEAR(A121),MONTH(A121),1))</f>
        <v/>
      </c>
    </row>
    <row r="122" customFormat="false" ht="15" hidden="false" customHeight="false" outlineLevel="0" collapsed="false">
      <c r="A122" s="22"/>
      <c r="B122" s="23"/>
      <c r="C122" s="23"/>
      <c r="D122" s="23"/>
      <c r="E122" s="23"/>
      <c r="F122" s="24"/>
      <c r="G122" s="25" t="str">
        <f aca="false">IF(OR(E122="",F122=""),"",E122*F122)</f>
        <v/>
      </c>
      <c r="H122" s="8" t="str">
        <f aca="false">IF(A122="","",CHOOSE(WEEKDAY(A122),"Sun","Mon","Tue","Wed","Thu","Fri","Sat"))</f>
        <v/>
      </c>
      <c r="I122" s="26" t="str">
        <f aca="false">IF(A122="","",DATE(YEAR(A122),MONTH(A122),1))</f>
        <v/>
      </c>
    </row>
    <row r="123" customFormat="false" ht="15" hidden="false" customHeight="false" outlineLevel="0" collapsed="false">
      <c r="A123" s="22"/>
      <c r="B123" s="23"/>
      <c r="C123" s="23"/>
      <c r="D123" s="23"/>
      <c r="E123" s="23"/>
      <c r="F123" s="24"/>
      <c r="G123" s="25" t="str">
        <f aca="false">IF(OR(E123="",F123=""),"",E123*F123)</f>
        <v/>
      </c>
      <c r="H123" s="8" t="str">
        <f aca="false">IF(A123="","",CHOOSE(WEEKDAY(A123),"Sun","Mon","Tue","Wed","Thu","Fri","Sat"))</f>
        <v/>
      </c>
      <c r="I123" s="26" t="str">
        <f aca="false">IF(A123="","",DATE(YEAR(A123),MONTH(A123),1))</f>
        <v/>
      </c>
    </row>
    <row r="124" customFormat="false" ht="15" hidden="false" customHeight="false" outlineLevel="0" collapsed="false">
      <c r="A124" s="22"/>
      <c r="B124" s="23"/>
      <c r="C124" s="23"/>
      <c r="D124" s="23"/>
      <c r="E124" s="23"/>
      <c r="F124" s="24"/>
      <c r="G124" s="25" t="str">
        <f aca="false">IF(OR(E124="",F124=""),"",E124*F124)</f>
        <v/>
      </c>
      <c r="H124" s="8" t="str">
        <f aca="false">IF(A124="","",CHOOSE(WEEKDAY(A124),"Sun","Mon","Tue","Wed","Thu","Fri","Sat"))</f>
        <v/>
      </c>
      <c r="I124" s="26" t="str">
        <f aca="false">IF(A124="","",DATE(YEAR(A124),MONTH(A124),1))</f>
        <v/>
      </c>
    </row>
    <row r="125" customFormat="false" ht="15" hidden="false" customHeight="false" outlineLevel="0" collapsed="false">
      <c r="A125" s="22"/>
      <c r="B125" s="23"/>
      <c r="C125" s="23"/>
      <c r="D125" s="23"/>
      <c r="E125" s="23"/>
      <c r="F125" s="24"/>
      <c r="G125" s="25" t="str">
        <f aca="false">IF(OR(E125="",F125=""),"",E125*F125)</f>
        <v/>
      </c>
      <c r="H125" s="8" t="str">
        <f aca="false">IF(A125="","",CHOOSE(WEEKDAY(A125),"Sun","Mon","Tue","Wed","Thu","Fri","Sat"))</f>
        <v/>
      </c>
      <c r="I125" s="26" t="str">
        <f aca="false">IF(A125="","",DATE(YEAR(A125),MONTH(A125),1))</f>
        <v/>
      </c>
    </row>
    <row r="126" customFormat="false" ht="15" hidden="false" customHeight="false" outlineLevel="0" collapsed="false">
      <c r="A126" s="22"/>
      <c r="B126" s="23"/>
      <c r="C126" s="23"/>
      <c r="D126" s="23"/>
      <c r="E126" s="23"/>
      <c r="F126" s="24"/>
      <c r="G126" s="25" t="str">
        <f aca="false">IF(OR(E126="",F126=""),"",E126*F126)</f>
        <v/>
      </c>
      <c r="H126" s="8" t="str">
        <f aca="false">IF(A126="","",CHOOSE(WEEKDAY(A126),"Sun","Mon","Tue","Wed","Thu","Fri","Sat"))</f>
        <v/>
      </c>
      <c r="I126" s="26" t="str">
        <f aca="false">IF(A126="","",DATE(YEAR(A126),MONTH(A126),1))</f>
        <v/>
      </c>
    </row>
    <row r="127" customFormat="false" ht="15" hidden="false" customHeight="false" outlineLevel="0" collapsed="false">
      <c r="A127" s="22"/>
      <c r="B127" s="23"/>
      <c r="C127" s="23"/>
      <c r="D127" s="23"/>
      <c r="E127" s="23"/>
      <c r="F127" s="24"/>
      <c r="G127" s="25" t="str">
        <f aca="false">IF(OR(E127="",F127=""),"",E127*F127)</f>
        <v/>
      </c>
      <c r="H127" s="8" t="str">
        <f aca="false">IF(A127="","",CHOOSE(WEEKDAY(A127),"Sun","Mon","Tue","Wed","Thu","Fri","Sat"))</f>
        <v/>
      </c>
      <c r="I127" s="26" t="str">
        <f aca="false">IF(A127="","",DATE(YEAR(A127),MONTH(A127),1))</f>
        <v/>
      </c>
    </row>
    <row r="128" customFormat="false" ht="15" hidden="false" customHeight="false" outlineLevel="0" collapsed="false">
      <c r="A128" s="22"/>
      <c r="B128" s="23"/>
      <c r="C128" s="23"/>
      <c r="D128" s="23"/>
      <c r="E128" s="23"/>
      <c r="F128" s="24"/>
      <c r="G128" s="25" t="str">
        <f aca="false">IF(OR(E128="",F128=""),"",E128*F128)</f>
        <v/>
      </c>
      <c r="H128" s="8" t="str">
        <f aca="false">IF(A128="","",CHOOSE(WEEKDAY(A128),"Sun","Mon","Tue","Wed","Thu","Fri","Sat"))</f>
        <v/>
      </c>
      <c r="I128" s="26" t="str">
        <f aca="false">IF(A128="","",DATE(YEAR(A128),MONTH(A128),1))</f>
        <v/>
      </c>
    </row>
    <row r="129" customFormat="false" ht="15" hidden="false" customHeight="false" outlineLevel="0" collapsed="false">
      <c r="A129" s="22"/>
      <c r="B129" s="23"/>
      <c r="C129" s="23"/>
      <c r="D129" s="23"/>
      <c r="E129" s="23"/>
      <c r="F129" s="24"/>
      <c r="G129" s="25" t="str">
        <f aca="false">IF(OR(E129="",F129=""),"",E129*F129)</f>
        <v/>
      </c>
      <c r="H129" s="8" t="str">
        <f aca="false">IF(A129="","",CHOOSE(WEEKDAY(A129),"Sun","Mon","Tue","Wed","Thu","Fri","Sat"))</f>
        <v/>
      </c>
      <c r="I129" s="26" t="str">
        <f aca="false">IF(A129="","",DATE(YEAR(A129),MONTH(A129),1))</f>
        <v/>
      </c>
    </row>
    <row r="130" customFormat="false" ht="15" hidden="false" customHeight="false" outlineLevel="0" collapsed="false">
      <c r="A130" s="22"/>
      <c r="B130" s="23"/>
      <c r="C130" s="23"/>
      <c r="D130" s="23"/>
      <c r="E130" s="23"/>
      <c r="F130" s="24"/>
      <c r="G130" s="25" t="str">
        <f aca="false">IF(OR(E130="",F130=""),"",E130*F130)</f>
        <v/>
      </c>
      <c r="H130" s="8" t="str">
        <f aca="false">IF(A130="","",CHOOSE(WEEKDAY(A130),"Sun","Mon","Tue","Wed","Thu","Fri","Sat"))</f>
        <v/>
      </c>
      <c r="I130" s="26" t="str">
        <f aca="false">IF(A130="","",DATE(YEAR(A130),MONTH(A130),1))</f>
        <v/>
      </c>
    </row>
    <row r="131" customFormat="false" ht="15" hidden="false" customHeight="false" outlineLevel="0" collapsed="false">
      <c r="A131" s="22"/>
      <c r="B131" s="23"/>
      <c r="C131" s="23"/>
      <c r="D131" s="23"/>
      <c r="E131" s="23"/>
      <c r="F131" s="24"/>
      <c r="G131" s="25" t="str">
        <f aca="false">IF(OR(E131="",F131=""),"",E131*F131)</f>
        <v/>
      </c>
      <c r="H131" s="8" t="str">
        <f aca="false">IF(A131="","",CHOOSE(WEEKDAY(A131),"Sun","Mon","Tue","Wed","Thu","Fri","Sat"))</f>
        <v/>
      </c>
      <c r="I131" s="26" t="str">
        <f aca="false">IF(A131="","",DATE(YEAR(A131),MONTH(A131),1))</f>
        <v/>
      </c>
    </row>
    <row r="132" customFormat="false" ht="15" hidden="false" customHeight="false" outlineLevel="0" collapsed="false">
      <c r="A132" s="22"/>
      <c r="B132" s="23"/>
      <c r="C132" s="23"/>
      <c r="D132" s="23"/>
      <c r="E132" s="23"/>
      <c r="F132" s="24"/>
      <c r="G132" s="25" t="str">
        <f aca="false">IF(OR(E132="",F132=""),"",E132*F132)</f>
        <v/>
      </c>
      <c r="H132" s="8" t="str">
        <f aca="false">IF(A132="","",CHOOSE(WEEKDAY(A132),"Sun","Mon","Tue","Wed","Thu","Fri","Sat"))</f>
        <v/>
      </c>
      <c r="I132" s="26" t="str">
        <f aca="false">IF(A132="","",DATE(YEAR(A132),MONTH(A132),1))</f>
        <v/>
      </c>
    </row>
    <row r="133" customFormat="false" ht="15" hidden="false" customHeight="false" outlineLevel="0" collapsed="false">
      <c r="A133" s="22"/>
      <c r="B133" s="23"/>
      <c r="C133" s="23"/>
      <c r="D133" s="23"/>
      <c r="E133" s="23"/>
      <c r="F133" s="24"/>
      <c r="G133" s="25" t="str">
        <f aca="false">IF(OR(E133="",F133=""),"",E133*F133)</f>
        <v/>
      </c>
      <c r="H133" s="8" t="str">
        <f aca="false">IF(A133="","",CHOOSE(WEEKDAY(A133),"Sun","Mon","Tue","Wed","Thu","Fri","Sat"))</f>
        <v/>
      </c>
      <c r="I133" s="26" t="str">
        <f aca="false">IF(A133="","",DATE(YEAR(A133),MONTH(A133),1))</f>
        <v/>
      </c>
    </row>
    <row r="134" customFormat="false" ht="15" hidden="false" customHeight="false" outlineLevel="0" collapsed="false">
      <c r="A134" s="22"/>
      <c r="B134" s="23"/>
      <c r="C134" s="23"/>
      <c r="D134" s="23"/>
      <c r="E134" s="23"/>
      <c r="F134" s="24"/>
      <c r="G134" s="25" t="str">
        <f aca="false">IF(OR(E134="",F134=""),"",E134*F134)</f>
        <v/>
      </c>
      <c r="H134" s="8" t="str">
        <f aca="false">IF(A134="","",CHOOSE(WEEKDAY(A134),"Sun","Mon","Tue","Wed","Thu","Fri","Sat"))</f>
        <v/>
      </c>
      <c r="I134" s="26" t="str">
        <f aca="false">IF(A134="","",DATE(YEAR(A134),MONTH(A134),1))</f>
        <v/>
      </c>
    </row>
    <row r="135" customFormat="false" ht="15" hidden="false" customHeight="false" outlineLevel="0" collapsed="false">
      <c r="A135" s="22"/>
      <c r="B135" s="23"/>
      <c r="C135" s="23"/>
      <c r="D135" s="23"/>
      <c r="E135" s="23"/>
      <c r="F135" s="24"/>
      <c r="G135" s="25" t="str">
        <f aca="false">IF(OR(E135="",F135=""),"",E135*F135)</f>
        <v/>
      </c>
      <c r="H135" s="8" t="str">
        <f aca="false">IF(A135="","",CHOOSE(WEEKDAY(A135),"Sun","Mon","Tue","Wed","Thu","Fri","Sat"))</f>
        <v/>
      </c>
      <c r="I135" s="26" t="str">
        <f aca="false">IF(A135="","",DATE(YEAR(A135),MONTH(A135),1))</f>
        <v/>
      </c>
    </row>
    <row r="136" customFormat="false" ht="15" hidden="false" customHeight="false" outlineLevel="0" collapsed="false">
      <c r="A136" s="22"/>
      <c r="B136" s="23"/>
      <c r="C136" s="23"/>
      <c r="D136" s="23"/>
      <c r="E136" s="23"/>
      <c r="F136" s="24"/>
      <c r="G136" s="25" t="str">
        <f aca="false">IF(OR(E136="",F136=""),"",E136*F136)</f>
        <v/>
      </c>
      <c r="H136" s="8" t="str">
        <f aca="false">IF(A136="","",CHOOSE(WEEKDAY(A136),"Sun","Mon","Tue","Wed","Thu","Fri","Sat"))</f>
        <v/>
      </c>
      <c r="I136" s="26" t="str">
        <f aca="false">IF(A136="","",DATE(YEAR(A136),MONTH(A136),1))</f>
        <v/>
      </c>
    </row>
    <row r="137" customFormat="false" ht="15" hidden="false" customHeight="false" outlineLevel="0" collapsed="false">
      <c r="A137" s="22"/>
      <c r="B137" s="23"/>
      <c r="C137" s="23"/>
      <c r="D137" s="23"/>
      <c r="E137" s="23"/>
      <c r="F137" s="24"/>
      <c r="G137" s="25" t="str">
        <f aca="false">IF(OR(E137="",F137=""),"",E137*F137)</f>
        <v/>
      </c>
      <c r="H137" s="8" t="str">
        <f aca="false">IF(A137="","",CHOOSE(WEEKDAY(A137),"Sun","Mon","Tue","Wed","Thu","Fri","Sat"))</f>
        <v/>
      </c>
      <c r="I137" s="26" t="str">
        <f aca="false">IF(A137="","",DATE(YEAR(A137),MONTH(A137),1))</f>
        <v/>
      </c>
    </row>
    <row r="138" customFormat="false" ht="15" hidden="false" customHeight="false" outlineLevel="0" collapsed="false">
      <c r="A138" s="22"/>
      <c r="B138" s="23"/>
      <c r="C138" s="23"/>
      <c r="D138" s="23"/>
      <c r="E138" s="23"/>
      <c r="F138" s="24"/>
      <c r="G138" s="25" t="str">
        <f aca="false">IF(OR(E138="",F138=""),"",E138*F138)</f>
        <v/>
      </c>
      <c r="H138" s="8" t="str">
        <f aca="false">IF(A138="","",CHOOSE(WEEKDAY(A138),"Sun","Mon","Tue","Wed","Thu","Fri","Sat"))</f>
        <v/>
      </c>
      <c r="I138" s="26" t="str">
        <f aca="false">IF(A138="","",DATE(YEAR(A138),MONTH(A138),1))</f>
        <v/>
      </c>
    </row>
    <row r="139" customFormat="false" ht="15" hidden="false" customHeight="false" outlineLevel="0" collapsed="false">
      <c r="A139" s="22"/>
      <c r="B139" s="23"/>
      <c r="C139" s="23"/>
      <c r="D139" s="23"/>
      <c r="E139" s="23"/>
      <c r="F139" s="24"/>
      <c r="G139" s="25" t="str">
        <f aca="false">IF(OR(E139="",F139=""),"",E139*F139)</f>
        <v/>
      </c>
      <c r="H139" s="8" t="str">
        <f aca="false">IF(A139="","",CHOOSE(WEEKDAY(A139),"Sun","Mon","Tue","Wed","Thu","Fri","Sat"))</f>
        <v/>
      </c>
      <c r="I139" s="26" t="str">
        <f aca="false">IF(A139="","",DATE(YEAR(A139),MONTH(A139),1))</f>
        <v/>
      </c>
    </row>
    <row r="140" customFormat="false" ht="15" hidden="false" customHeight="false" outlineLevel="0" collapsed="false">
      <c r="A140" s="22"/>
      <c r="B140" s="23"/>
      <c r="C140" s="23"/>
      <c r="D140" s="23"/>
      <c r="E140" s="23"/>
      <c r="F140" s="24"/>
      <c r="G140" s="25" t="str">
        <f aca="false">IF(OR(E140="",F140=""),"",E140*F140)</f>
        <v/>
      </c>
      <c r="H140" s="8" t="str">
        <f aca="false">IF(A140="","",CHOOSE(WEEKDAY(A140),"Sun","Mon","Tue","Wed","Thu","Fri","Sat"))</f>
        <v/>
      </c>
      <c r="I140" s="26" t="str">
        <f aca="false">IF(A140="","",DATE(YEAR(A140),MONTH(A140),1))</f>
        <v/>
      </c>
    </row>
    <row r="141" customFormat="false" ht="15" hidden="false" customHeight="false" outlineLevel="0" collapsed="false">
      <c r="A141" s="22"/>
      <c r="B141" s="23"/>
      <c r="C141" s="23"/>
      <c r="D141" s="23"/>
      <c r="E141" s="23"/>
      <c r="F141" s="24"/>
      <c r="G141" s="25" t="str">
        <f aca="false">IF(OR(E141="",F141=""),"",E141*F141)</f>
        <v/>
      </c>
      <c r="H141" s="8" t="str">
        <f aca="false">IF(A141="","",CHOOSE(WEEKDAY(A141),"Sun","Mon","Tue","Wed","Thu","Fri","Sat"))</f>
        <v/>
      </c>
      <c r="I141" s="26" t="str">
        <f aca="false">IF(A141="","",DATE(YEAR(A141),MONTH(A141),1))</f>
        <v/>
      </c>
    </row>
    <row r="142" customFormat="false" ht="15" hidden="false" customHeight="false" outlineLevel="0" collapsed="false">
      <c r="A142" s="22"/>
      <c r="B142" s="23"/>
      <c r="C142" s="23"/>
      <c r="D142" s="23"/>
      <c r="E142" s="23"/>
      <c r="F142" s="24"/>
      <c r="G142" s="25" t="str">
        <f aca="false">IF(OR(E142="",F142=""),"",E142*F142)</f>
        <v/>
      </c>
      <c r="H142" s="8" t="str">
        <f aca="false">IF(A142="","",CHOOSE(WEEKDAY(A142),"Sun","Mon","Tue","Wed","Thu","Fri","Sat"))</f>
        <v/>
      </c>
      <c r="I142" s="26" t="str">
        <f aca="false">IF(A142="","",DATE(YEAR(A142),MONTH(A142),1))</f>
        <v/>
      </c>
    </row>
    <row r="143" customFormat="false" ht="15" hidden="false" customHeight="false" outlineLevel="0" collapsed="false">
      <c r="A143" s="22"/>
      <c r="B143" s="23"/>
      <c r="C143" s="23"/>
      <c r="D143" s="23"/>
      <c r="E143" s="23"/>
      <c r="F143" s="24"/>
      <c r="G143" s="25" t="str">
        <f aca="false">IF(OR(E143="",F143=""),"",E143*F143)</f>
        <v/>
      </c>
      <c r="H143" s="8" t="str">
        <f aca="false">IF(A143="","",CHOOSE(WEEKDAY(A143),"Sun","Mon","Tue","Wed","Thu","Fri","Sat"))</f>
        <v/>
      </c>
      <c r="I143" s="26" t="str">
        <f aca="false">IF(A143="","",DATE(YEAR(A143),MONTH(A143),1))</f>
        <v/>
      </c>
    </row>
    <row r="144" customFormat="false" ht="15" hidden="false" customHeight="false" outlineLevel="0" collapsed="false">
      <c r="A144" s="22"/>
      <c r="B144" s="23"/>
      <c r="C144" s="23"/>
      <c r="D144" s="23"/>
      <c r="E144" s="23"/>
      <c r="F144" s="24"/>
      <c r="G144" s="25" t="str">
        <f aca="false">IF(OR(E144="",F144=""),"",E144*F144)</f>
        <v/>
      </c>
      <c r="H144" s="8" t="str">
        <f aca="false">IF(A144="","",CHOOSE(WEEKDAY(A144),"Sun","Mon","Tue","Wed","Thu","Fri","Sat"))</f>
        <v/>
      </c>
      <c r="I144" s="26" t="str">
        <f aca="false">IF(A144="","",DATE(YEAR(A144),MONTH(A144),1))</f>
        <v/>
      </c>
    </row>
    <row r="145" customFormat="false" ht="15" hidden="false" customHeight="false" outlineLevel="0" collapsed="false">
      <c r="A145" s="22"/>
      <c r="B145" s="23"/>
      <c r="C145" s="23"/>
      <c r="D145" s="23"/>
      <c r="E145" s="23"/>
      <c r="F145" s="24"/>
      <c r="G145" s="25" t="str">
        <f aca="false">IF(OR(E145="",F145=""),"",E145*F145)</f>
        <v/>
      </c>
      <c r="H145" s="8" t="str">
        <f aca="false">IF(A145="","",CHOOSE(WEEKDAY(A145),"Sun","Mon","Tue","Wed","Thu","Fri","Sat"))</f>
        <v/>
      </c>
      <c r="I145" s="26" t="str">
        <f aca="false">IF(A145="","",DATE(YEAR(A145),MONTH(A145),1))</f>
        <v/>
      </c>
    </row>
    <row r="146" customFormat="false" ht="15" hidden="false" customHeight="false" outlineLevel="0" collapsed="false">
      <c r="A146" s="22"/>
      <c r="B146" s="23"/>
      <c r="C146" s="23"/>
      <c r="D146" s="23"/>
      <c r="E146" s="23"/>
      <c r="F146" s="24"/>
      <c r="G146" s="25" t="str">
        <f aca="false">IF(OR(E146="",F146=""),"",E146*F146)</f>
        <v/>
      </c>
      <c r="H146" s="8" t="str">
        <f aca="false">IF(A146="","",CHOOSE(WEEKDAY(A146),"Sun","Mon","Tue","Wed","Thu","Fri","Sat"))</f>
        <v/>
      </c>
      <c r="I146" s="26" t="str">
        <f aca="false">IF(A146="","",DATE(YEAR(A146),MONTH(A146),1))</f>
        <v/>
      </c>
    </row>
    <row r="147" customFormat="false" ht="15" hidden="false" customHeight="false" outlineLevel="0" collapsed="false">
      <c r="A147" s="22"/>
      <c r="B147" s="23"/>
      <c r="C147" s="23"/>
      <c r="D147" s="23"/>
      <c r="E147" s="23"/>
      <c r="F147" s="24"/>
      <c r="G147" s="25" t="str">
        <f aca="false">IF(OR(E147="",F147=""),"",E147*F147)</f>
        <v/>
      </c>
      <c r="H147" s="8" t="str">
        <f aca="false">IF(A147="","",CHOOSE(WEEKDAY(A147),"Sun","Mon","Tue","Wed","Thu","Fri","Sat"))</f>
        <v/>
      </c>
      <c r="I147" s="26" t="str">
        <f aca="false">IF(A147="","",DATE(YEAR(A147),MONTH(A147),1))</f>
        <v/>
      </c>
    </row>
    <row r="148" customFormat="false" ht="15" hidden="false" customHeight="false" outlineLevel="0" collapsed="false">
      <c r="A148" s="22"/>
      <c r="B148" s="23"/>
      <c r="C148" s="23"/>
      <c r="D148" s="23"/>
      <c r="E148" s="23"/>
      <c r="F148" s="24"/>
      <c r="G148" s="25" t="str">
        <f aca="false">IF(OR(E148="",F148=""),"",E148*F148)</f>
        <v/>
      </c>
      <c r="H148" s="8" t="str">
        <f aca="false">IF(A148="","",CHOOSE(WEEKDAY(A148),"Sun","Mon","Tue","Wed","Thu","Fri","Sat"))</f>
        <v/>
      </c>
      <c r="I148" s="26" t="str">
        <f aca="false">IF(A148="","",DATE(YEAR(A148),MONTH(A148),1))</f>
        <v/>
      </c>
    </row>
    <row r="149" customFormat="false" ht="15" hidden="false" customHeight="false" outlineLevel="0" collapsed="false">
      <c r="A149" s="22"/>
      <c r="B149" s="23"/>
      <c r="C149" s="23"/>
      <c r="D149" s="23"/>
      <c r="E149" s="23"/>
      <c r="F149" s="24"/>
      <c r="G149" s="25" t="str">
        <f aca="false">IF(OR(E149="",F149=""),"",E149*F149)</f>
        <v/>
      </c>
      <c r="H149" s="8" t="str">
        <f aca="false">IF(A149="","",CHOOSE(WEEKDAY(A149),"Sun","Mon","Tue","Wed","Thu","Fri","Sat"))</f>
        <v/>
      </c>
      <c r="I149" s="26" t="str">
        <f aca="false">IF(A149="","",DATE(YEAR(A149),MONTH(A149),1))</f>
        <v/>
      </c>
    </row>
    <row r="150" customFormat="false" ht="15" hidden="false" customHeight="false" outlineLevel="0" collapsed="false">
      <c r="A150" s="22"/>
      <c r="B150" s="23"/>
      <c r="C150" s="23"/>
      <c r="D150" s="23"/>
      <c r="E150" s="23"/>
      <c r="F150" s="24"/>
      <c r="G150" s="25" t="str">
        <f aca="false">IF(OR(E150="",F150=""),"",E150*F150)</f>
        <v/>
      </c>
      <c r="H150" s="8" t="str">
        <f aca="false">IF(A150="","",CHOOSE(WEEKDAY(A150),"Sun","Mon","Tue","Wed","Thu","Fri","Sat"))</f>
        <v/>
      </c>
      <c r="I150" s="26" t="str">
        <f aca="false">IF(A150="","",DATE(YEAR(A150),MONTH(A150),1))</f>
        <v/>
      </c>
    </row>
    <row r="151" customFormat="false" ht="15" hidden="false" customHeight="false" outlineLevel="0" collapsed="false">
      <c r="A151" s="22"/>
      <c r="B151" s="23"/>
      <c r="C151" s="23"/>
      <c r="D151" s="23"/>
      <c r="E151" s="23"/>
      <c r="F151" s="24"/>
      <c r="G151" s="25" t="str">
        <f aca="false">IF(OR(E151="",F151=""),"",E151*F151)</f>
        <v/>
      </c>
      <c r="H151" s="8" t="str">
        <f aca="false">IF(A151="","",CHOOSE(WEEKDAY(A151),"Sun","Mon","Tue","Wed","Thu","Fri","Sat"))</f>
        <v/>
      </c>
      <c r="I151" s="26" t="str">
        <f aca="false">IF(A151="","",DATE(YEAR(A151),MONTH(A151),1))</f>
        <v/>
      </c>
    </row>
    <row r="152" customFormat="false" ht="15" hidden="false" customHeight="false" outlineLevel="0" collapsed="false">
      <c r="A152" s="22"/>
      <c r="B152" s="23"/>
      <c r="C152" s="23"/>
      <c r="D152" s="23"/>
      <c r="E152" s="23"/>
      <c r="F152" s="24"/>
      <c r="G152" s="25" t="str">
        <f aca="false">IF(OR(E152="",F152=""),"",E152*F152)</f>
        <v/>
      </c>
      <c r="H152" s="8" t="str">
        <f aca="false">IF(A152="","",CHOOSE(WEEKDAY(A152),"Sun","Mon","Tue","Wed","Thu","Fri","Sat"))</f>
        <v/>
      </c>
      <c r="I152" s="26" t="str">
        <f aca="false">IF(A152="","",DATE(YEAR(A152),MONTH(A152),1))</f>
        <v/>
      </c>
    </row>
    <row r="153" customFormat="false" ht="15" hidden="false" customHeight="false" outlineLevel="0" collapsed="false">
      <c r="A153" s="22"/>
      <c r="B153" s="23"/>
      <c r="C153" s="23"/>
      <c r="D153" s="23"/>
      <c r="E153" s="23"/>
      <c r="F153" s="24"/>
      <c r="G153" s="25" t="str">
        <f aca="false">IF(OR(E153="",F153=""),"",E153*F153)</f>
        <v/>
      </c>
      <c r="H153" s="8" t="str">
        <f aca="false">IF(A153="","",CHOOSE(WEEKDAY(A153),"Sun","Mon","Tue","Wed","Thu","Fri","Sat"))</f>
        <v/>
      </c>
      <c r="I153" s="26" t="str">
        <f aca="false">IF(A153="","",DATE(YEAR(A153),MONTH(A153),1))</f>
        <v/>
      </c>
    </row>
    <row r="154" customFormat="false" ht="15" hidden="false" customHeight="false" outlineLevel="0" collapsed="false">
      <c r="A154" s="22"/>
      <c r="B154" s="23"/>
      <c r="C154" s="23"/>
      <c r="D154" s="23"/>
      <c r="E154" s="23"/>
      <c r="F154" s="24"/>
      <c r="G154" s="25" t="str">
        <f aca="false">IF(OR(E154="",F154=""),"",E154*F154)</f>
        <v/>
      </c>
      <c r="H154" s="8" t="str">
        <f aca="false">IF(A154="","",CHOOSE(WEEKDAY(A154),"Sun","Mon","Tue","Wed","Thu","Fri","Sat"))</f>
        <v/>
      </c>
      <c r="I154" s="26" t="str">
        <f aca="false">IF(A154="","",DATE(YEAR(A154),MONTH(A154),1))</f>
        <v/>
      </c>
    </row>
    <row r="155" customFormat="false" ht="15" hidden="false" customHeight="false" outlineLevel="0" collapsed="false">
      <c r="A155" s="22"/>
      <c r="B155" s="23"/>
      <c r="C155" s="23"/>
      <c r="D155" s="23"/>
      <c r="E155" s="23"/>
      <c r="F155" s="24"/>
      <c r="G155" s="25" t="str">
        <f aca="false">IF(OR(E155="",F155=""),"",E155*F155)</f>
        <v/>
      </c>
      <c r="H155" s="8" t="str">
        <f aca="false">IF(A155="","",CHOOSE(WEEKDAY(A155),"Sun","Mon","Tue","Wed","Thu","Fri","Sat"))</f>
        <v/>
      </c>
      <c r="I155" s="26" t="str">
        <f aca="false">IF(A155="","",DATE(YEAR(A155),MONTH(A155),1))</f>
        <v/>
      </c>
    </row>
    <row r="156" customFormat="false" ht="15" hidden="false" customHeight="false" outlineLevel="0" collapsed="false">
      <c r="A156" s="22"/>
      <c r="B156" s="23"/>
      <c r="C156" s="23"/>
      <c r="D156" s="23"/>
      <c r="E156" s="23"/>
      <c r="F156" s="24"/>
      <c r="G156" s="25" t="str">
        <f aca="false">IF(OR(E156="",F156=""),"",E156*F156)</f>
        <v/>
      </c>
      <c r="H156" s="8" t="str">
        <f aca="false">IF(A156="","",CHOOSE(WEEKDAY(A156),"Sun","Mon","Tue","Wed","Thu","Fri","Sat"))</f>
        <v/>
      </c>
      <c r="I156" s="26" t="str">
        <f aca="false">IF(A156="","",DATE(YEAR(A156),MONTH(A156),1))</f>
        <v/>
      </c>
    </row>
    <row r="157" customFormat="false" ht="15" hidden="false" customHeight="false" outlineLevel="0" collapsed="false">
      <c r="A157" s="22"/>
      <c r="B157" s="23"/>
      <c r="C157" s="23"/>
      <c r="D157" s="23"/>
      <c r="E157" s="23"/>
      <c r="F157" s="24"/>
      <c r="G157" s="25" t="str">
        <f aca="false">IF(OR(E157="",F157=""),"",E157*F157)</f>
        <v/>
      </c>
      <c r="H157" s="8" t="str">
        <f aca="false">IF(A157="","",CHOOSE(WEEKDAY(A157),"Sun","Mon","Tue","Wed","Thu","Fri","Sat"))</f>
        <v/>
      </c>
      <c r="I157" s="26" t="str">
        <f aca="false">IF(A157="","",DATE(YEAR(A157),MONTH(A157),1))</f>
        <v/>
      </c>
    </row>
    <row r="158" customFormat="false" ht="15" hidden="false" customHeight="false" outlineLevel="0" collapsed="false">
      <c r="A158" s="22"/>
      <c r="B158" s="23"/>
      <c r="C158" s="23"/>
      <c r="D158" s="23"/>
      <c r="E158" s="23"/>
      <c r="F158" s="24"/>
      <c r="G158" s="25" t="str">
        <f aca="false">IF(OR(E158="",F158=""),"",E158*F158)</f>
        <v/>
      </c>
      <c r="H158" s="8" t="str">
        <f aca="false">IF(A158="","",CHOOSE(WEEKDAY(A158),"Sun","Mon","Tue","Wed","Thu","Fri","Sat"))</f>
        <v/>
      </c>
      <c r="I158" s="26" t="str">
        <f aca="false">IF(A158="","",DATE(YEAR(A158),MONTH(A158),1))</f>
        <v/>
      </c>
    </row>
    <row r="159" customFormat="false" ht="15" hidden="false" customHeight="false" outlineLevel="0" collapsed="false">
      <c r="A159" s="22"/>
      <c r="B159" s="23"/>
      <c r="C159" s="23"/>
      <c r="D159" s="23"/>
      <c r="E159" s="23"/>
      <c r="F159" s="24"/>
      <c r="G159" s="25" t="str">
        <f aca="false">IF(OR(E159="",F159=""),"",E159*F159)</f>
        <v/>
      </c>
      <c r="H159" s="8" t="str">
        <f aca="false">IF(A159="","",CHOOSE(WEEKDAY(A159),"Sun","Mon","Tue","Wed","Thu","Fri","Sat"))</f>
        <v/>
      </c>
      <c r="I159" s="26" t="str">
        <f aca="false">IF(A159="","",DATE(YEAR(A159),MONTH(A159),1))</f>
        <v/>
      </c>
    </row>
    <row r="160" customFormat="false" ht="15" hidden="false" customHeight="false" outlineLevel="0" collapsed="false">
      <c r="A160" s="22"/>
      <c r="B160" s="23"/>
      <c r="C160" s="23"/>
      <c r="D160" s="23"/>
      <c r="E160" s="23"/>
      <c r="F160" s="24"/>
      <c r="G160" s="25" t="str">
        <f aca="false">IF(OR(E160="",F160=""),"",E160*F160)</f>
        <v/>
      </c>
      <c r="H160" s="8" t="str">
        <f aca="false">IF(A160="","",CHOOSE(WEEKDAY(A160),"Sun","Mon","Tue","Wed","Thu","Fri","Sat"))</f>
        <v/>
      </c>
      <c r="I160" s="26" t="str">
        <f aca="false">IF(A160="","",DATE(YEAR(A160),MONTH(A160),1))</f>
        <v/>
      </c>
    </row>
    <row r="161" customFormat="false" ht="15" hidden="false" customHeight="false" outlineLevel="0" collapsed="false">
      <c r="A161" s="22"/>
      <c r="B161" s="23"/>
      <c r="C161" s="23"/>
      <c r="D161" s="23"/>
      <c r="E161" s="23"/>
      <c r="F161" s="24"/>
      <c r="G161" s="25" t="str">
        <f aca="false">IF(OR(E161="",F161=""),"",E161*F161)</f>
        <v/>
      </c>
      <c r="H161" s="8" t="str">
        <f aca="false">IF(A161="","",CHOOSE(WEEKDAY(A161),"Sun","Mon","Tue","Wed","Thu","Fri","Sat"))</f>
        <v/>
      </c>
      <c r="I161" s="26" t="str">
        <f aca="false">IF(A161="","",DATE(YEAR(A161),MONTH(A161),1))</f>
        <v/>
      </c>
    </row>
    <row r="162" customFormat="false" ht="15" hidden="false" customHeight="false" outlineLevel="0" collapsed="false">
      <c r="A162" s="22"/>
      <c r="B162" s="23"/>
      <c r="C162" s="23"/>
      <c r="D162" s="23"/>
      <c r="E162" s="23"/>
      <c r="F162" s="24"/>
      <c r="G162" s="25" t="str">
        <f aca="false">IF(OR(E162="",F162=""),"",E162*F162)</f>
        <v/>
      </c>
      <c r="H162" s="8" t="str">
        <f aca="false">IF(A162="","",CHOOSE(WEEKDAY(A162),"Sun","Mon","Tue","Wed","Thu","Fri","Sat"))</f>
        <v/>
      </c>
      <c r="I162" s="26" t="str">
        <f aca="false">IF(A162="","",DATE(YEAR(A162),MONTH(A162),1))</f>
        <v/>
      </c>
    </row>
    <row r="163" customFormat="false" ht="15" hidden="false" customHeight="false" outlineLevel="0" collapsed="false">
      <c r="A163" s="22"/>
      <c r="B163" s="23"/>
      <c r="C163" s="23"/>
      <c r="D163" s="23"/>
      <c r="E163" s="23"/>
      <c r="F163" s="24"/>
      <c r="G163" s="25" t="str">
        <f aca="false">IF(OR(E163="",F163=""),"",E163*F163)</f>
        <v/>
      </c>
      <c r="H163" s="8" t="str">
        <f aca="false">IF(A163="","",CHOOSE(WEEKDAY(A163),"Sun","Mon","Tue","Wed","Thu","Fri","Sat"))</f>
        <v/>
      </c>
      <c r="I163" s="26" t="str">
        <f aca="false">IF(A163="","",DATE(YEAR(A163),MONTH(A163),1))</f>
        <v/>
      </c>
    </row>
    <row r="164" customFormat="false" ht="15" hidden="false" customHeight="false" outlineLevel="0" collapsed="false">
      <c r="A164" s="22"/>
      <c r="B164" s="23"/>
      <c r="C164" s="23"/>
      <c r="D164" s="23"/>
      <c r="E164" s="23"/>
      <c r="F164" s="24"/>
      <c r="G164" s="25" t="str">
        <f aca="false">IF(OR(E164="",F164=""),"",E164*F164)</f>
        <v/>
      </c>
      <c r="H164" s="8" t="str">
        <f aca="false">IF(A164="","",CHOOSE(WEEKDAY(A164),"Sun","Mon","Tue","Wed","Thu","Fri","Sat"))</f>
        <v/>
      </c>
      <c r="I164" s="26" t="str">
        <f aca="false">IF(A164="","",DATE(YEAR(A164),MONTH(A164),1))</f>
        <v/>
      </c>
    </row>
    <row r="165" customFormat="false" ht="15" hidden="false" customHeight="false" outlineLevel="0" collapsed="false">
      <c r="A165" s="22"/>
      <c r="B165" s="23"/>
      <c r="C165" s="23"/>
      <c r="D165" s="23"/>
      <c r="E165" s="23"/>
      <c r="F165" s="24"/>
      <c r="G165" s="25" t="str">
        <f aca="false">IF(OR(E165="",F165=""),"",E165*F165)</f>
        <v/>
      </c>
      <c r="H165" s="8" t="str">
        <f aca="false">IF(A165="","",CHOOSE(WEEKDAY(A165),"Sun","Mon","Tue","Wed","Thu","Fri","Sat"))</f>
        <v/>
      </c>
      <c r="I165" s="26" t="str">
        <f aca="false">IF(A165="","",DATE(YEAR(A165),MONTH(A165),1))</f>
        <v/>
      </c>
    </row>
    <row r="166" customFormat="false" ht="15" hidden="false" customHeight="false" outlineLevel="0" collapsed="false">
      <c r="A166" s="22"/>
      <c r="B166" s="23"/>
      <c r="C166" s="23"/>
      <c r="D166" s="23"/>
      <c r="E166" s="23"/>
      <c r="F166" s="24"/>
      <c r="G166" s="25" t="str">
        <f aca="false">IF(OR(E166="",F166=""),"",E166*F166)</f>
        <v/>
      </c>
      <c r="H166" s="8" t="str">
        <f aca="false">IF(A166="","",CHOOSE(WEEKDAY(A166),"Sun","Mon","Tue","Wed","Thu","Fri","Sat"))</f>
        <v/>
      </c>
      <c r="I166" s="26" t="str">
        <f aca="false">IF(A166="","",DATE(YEAR(A166),MONTH(A166),1))</f>
        <v/>
      </c>
    </row>
    <row r="167" customFormat="false" ht="15" hidden="false" customHeight="false" outlineLevel="0" collapsed="false">
      <c r="A167" s="22"/>
      <c r="B167" s="23"/>
      <c r="C167" s="23"/>
      <c r="D167" s="23"/>
      <c r="E167" s="23"/>
      <c r="F167" s="24"/>
      <c r="G167" s="25" t="str">
        <f aca="false">IF(OR(E167="",F167=""),"",E167*F167)</f>
        <v/>
      </c>
      <c r="H167" s="8" t="str">
        <f aca="false">IF(A167="","",CHOOSE(WEEKDAY(A167),"Sun","Mon","Tue","Wed","Thu","Fri","Sat"))</f>
        <v/>
      </c>
      <c r="I167" s="26" t="str">
        <f aca="false">IF(A167="","",DATE(YEAR(A167),MONTH(A167),1))</f>
        <v/>
      </c>
    </row>
    <row r="168" customFormat="false" ht="15" hidden="false" customHeight="false" outlineLevel="0" collapsed="false">
      <c r="A168" s="22"/>
      <c r="B168" s="23"/>
      <c r="C168" s="23"/>
      <c r="D168" s="23"/>
      <c r="E168" s="23"/>
      <c r="F168" s="24"/>
      <c r="G168" s="25" t="str">
        <f aca="false">IF(OR(E168="",F168=""),"",E168*F168)</f>
        <v/>
      </c>
      <c r="H168" s="8" t="str">
        <f aca="false">IF(A168="","",CHOOSE(WEEKDAY(A168),"Sun","Mon","Tue","Wed","Thu","Fri","Sat"))</f>
        <v/>
      </c>
      <c r="I168" s="26" t="str">
        <f aca="false">IF(A168="","",DATE(YEAR(A168),MONTH(A168),1))</f>
        <v/>
      </c>
    </row>
    <row r="169" customFormat="false" ht="15" hidden="false" customHeight="false" outlineLevel="0" collapsed="false">
      <c r="A169" s="22"/>
      <c r="B169" s="23"/>
      <c r="C169" s="23"/>
      <c r="D169" s="23"/>
      <c r="E169" s="23"/>
      <c r="F169" s="24"/>
      <c r="G169" s="25" t="str">
        <f aca="false">IF(OR(E169="",F169=""),"",E169*F169)</f>
        <v/>
      </c>
      <c r="H169" s="8" t="str">
        <f aca="false">IF(A169="","",CHOOSE(WEEKDAY(A169),"Sun","Mon","Tue","Wed","Thu","Fri","Sat"))</f>
        <v/>
      </c>
      <c r="I169" s="26" t="str">
        <f aca="false">IF(A169="","",DATE(YEAR(A169),MONTH(A169),1))</f>
        <v/>
      </c>
    </row>
    <row r="170" customFormat="false" ht="15" hidden="false" customHeight="false" outlineLevel="0" collapsed="false">
      <c r="A170" s="22"/>
      <c r="B170" s="23"/>
      <c r="C170" s="23"/>
      <c r="D170" s="23"/>
      <c r="E170" s="23"/>
      <c r="F170" s="24"/>
      <c r="G170" s="25" t="str">
        <f aca="false">IF(OR(E170="",F170=""),"",E170*F170)</f>
        <v/>
      </c>
      <c r="H170" s="8" t="str">
        <f aca="false">IF(A170="","",CHOOSE(WEEKDAY(A170),"Sun","Mon","Tue","Wed","Thu","Fri","Sat"))</f>
        <v/>
      </c>
      <c r="I170" s="26" t="str">
        <f aca="false">IF(A170="","",DATE(YEAR(A170),MONTH(A170),1))</f>
        <v/>
      </c>
    </row>
    <row r="171" customFormat="false" ht="15" hidden="false" customHeight="false" outlineLevel="0" collapsed="false">
      <c r="A171" s="22"/>
      <c r="B171" s="23"/>
      <c r="C171" s="23"/>
      <c r="D171" s="23"/>
      <c r="E171" s="23"/>
      <c r="F171" s="24"/>
      <c r="G171" s="25" t="str">
        <f aca="false">IF(OR(E171="",F171=""),"",E171*F171)</f>
        <v/>
      </c>
      <c r="H171" s="8" t="str">
        <f aca="false">IF(A171="","",CHOOSE(WEEKDAY(A171),"Sun","Mon","Tue","Wed","Thu","Fri","Sat"))</f>
        <v/>
      </c>
      <c r="I171" s="26" t="str">
        <f aca="false">IF(A171="","",DATE(YEAR(A171),MONTH(A171),1))</f>
        <v/>
      </c>
    </row>
    <row r="172" customFormat="false" ht="15" hidden="false" customHeight="false" outlineLevel="0" collapsed="false">
      <c r="A172" s="22"/>
      <c r="B172" s="23"/>
      <c r="C172" s="23"/>
      <c r="D172" s="23"/>
      <c r="E172" s="23"/>
      <c r="F172" s="24"/>
      <c r="G172" s="25" t="str">
        <f aca="false">IF(OR(E172="",F172=""),"",E172*F172)</f>
        <v/>
      </c>
      <c r="H172" s="8" t="str">
        <f aca="false">IF(A172="","",CHOOSE(WEEKDAY(A172),"Sun","Mon","Tue","Wed","Thu","Fri","Sat"))</f>
        <v/>
      </c>
      <c r="I172" s="26" t="str">
        <f aca="false">IF(A172="","",DATE(YEAR(A172),MONTH(A172),1))</f>
        <v/>
      </c>
    </row>
    <row r="173" customFormat="false" ht="15" hidden="false" customHeight="false" outlineLevel="0" collapsed="false">
      <c r="A173" s="22"/>
      <c r="B173" s="23"/>
      <c r="C173" s="23"/>
      <c r="D173" s="23"/>
      <c r="E173" s="23"/>
      <c r="F173" s="24"/>
      <c r="G173" s="25" t="str">
        <f aca="false">IF(OR(E173="",F173=""),"",E173*F173)</f>
        <v/>
      </c>
      <c r="H173" s="8" t="str">
        <f aca="false">IF(A173="","",CHOOSE(WEEKDAY(A173),"Sun","Mon","Tue","Wed","Thu","Fri","Sat"))</f>
        <v/>
      </c>
      <c r="I173" s="26" t="str">
        <f aca="false">IF(A173="","",DATE(YEAR(A173),MONTH(A173),1))</f>
        <v/>
      </c>
    </row>
    <row r="174" customFormat="false" ht="15" hidden="false" customHeight="false" outlineLevel="0" collapsed="false">
      <c r="A174" s="22"/>
      <c r="B174" s="23"/>
      <c r="C174" s="23"/>
      <c r="D174" s="23"/>
      <c r="E174" s="23"/>
      <c r="F174" s="24"/>
      <c r="G174" s="25" t="str">
        <f aca="false">IF(OR(E174="",F174=""),"",E174*F174)</f>
        <v/>
      </c>
      <c r="H174" s="8" t="str">
        <f aca="false">IF(A174="","",CHOOSE(WEEKDAY(A174),"Sun","Mon","Tue","Wed","Thu","Fri","Sat"))</f>
        <v/>
      </c>
      <c r="I174" s="26" t="str">
        <f aca="false">IF(A174="","",DATE(YEAR(A174),MONTH(A174),1))</f>
        <v/>
      </c>
    </row>
    <row r="175" customFormat="false" ht="15" hidden="false" customHeight="false" outlineLevel="0" collapsed="false">
      <c r="A175" s="22"/>
      <c r="B175" s="23"/>
      <c r="C175" s="23"/>
      <c r="D175" s="23"/>
      <c r="E175" s="23"/>
      <c r="F175" s="24"/>
      <c r="G175" s="25" t="str">
        <f aca="false">IF(OR(E175="",F175=""),"",E175*F175)</f>
        <v/>
      </c>
      <c r="H175" s="8" t="str">
        <f aca="false">IF(A175="","",CHOOSE(WEEKDAY(A175),"Sun","Mon","Tue","Wed","Thu","Fri","Sat"))</f>
        <v/>
      </c>
      <c r="I175" s="26" t="str">
        <f aca="false">IF(A175="","",DATE(YEAR(A175),MONTH(A175),1))</f>
        <v/>
      </c>
    </row>
    <row r="176" customFormat="false" ht="15" hidden="false" customHeight="false" outlineLevel="0" collapsed="false">
      <c r="A176" s="22"/>
      <c r="B176" s="23"/>
      <c r="C176" s="23"/>
      <c r="D176" s="23"/>
      <c r="E176" s="23"/>
      <c r="F176" s="24"/>
      <c r="G176" s="25" t="str">
        <f aca="false">IF(OR(E176="",F176=""),"",E176*F176)</f>
        <v/>
      </c>
      <c r="H176" s="8" t="str">
        <f aca="false">IF(A176="","",CHOOSE(WEEKDAY(A176),"Sun","Mon","Tue","Wed","Thu","Fri","Sat"))</f>
        <v/>
      </c>
      <c r="I176" s="26" t="str">
        <f aca="false">IF(A176="","",DATE(YEAR(A176),MONTH(A176),1))</f>
        <v/>
      </c>
    </row>
    <row r="177" customFormat="false" ht="15" hidden="false" customHeight="false" outlineLevel="0" collapsed="false">
      <c r="A177" s="22"/>
      <c r="B177" s="23"/>
      <c r="C177" s="23"/>
      <c r="D177" s="23"/>
      <c r="E177" s="23"/>
      <c r="F177" s="24"/>
      <c r="G177" s="25" t="str">
        <f aca="false">IF(OR(E177="",F177=""),"",E177*F177)</f>
        <v/>
      </c>
      <c r="H177" s="8" t="str">
        <f aca="false">IF(A177="","",CHOOSE(WEEKDAY(A177),"Sun","Mon","Tue","Wed","Thu","Fri","Sat"))</f>
        <v/>
      </c>
      <c r="I177" s="26" t="str">
        <f aca="false">IF(A177="","",DATE(YEAR(A177),MONTH(A177),1))</f>
        <v/>
      </c>
    </row>
    <row r="178" customFormat="false" ht="15" hidden="false" customHeight="false" outlineLevel="0" collapsed="false">
      <c r="A178" s="22"/>
      <c r="B178" s="23"/>
      <c r="C178" s="23"/>
      <c r="D178" s="23"/>
      <c r="E178" s="23"/>
      <c r="F178" s="24"/>
      <c r="G178" s="25" t="str">
        <f aca="false">IF(OR(E178="",F178=""),"",E178*F178)</f>
        <v/>
      </c>
      <c r="H178" s="8" t="str">
        <f aca="false">IF(A178="","",CHOOSE(WEEKDAY(A178),"Sun","Mon","Tue","Wed","Thu","Fri","Sat"))</f>
        <v/>
      </c>
      <c r="I178" s="26" t="str">
        <f aca="false">IF(A178="","",DATE(YEAR(A178),MONTH(A178),1))</f>
        <v/>
      </c>
    </row>
    <row r="179" customFormat="false" ht="15" hidden="false" customHeight="false" outlineLevel="0" collapsed="false">
      <c r="A179" s="22"/>
      <c r="B179" s="23"/>
      <c r="C179" s="23"/>
      <c r="D179" s="23"/>
      <c r="E179" s="23"/>
      <c r="F179" s="24"/>
      <c r="G179" s="25" t="str">
        <f aca="false">IF(OR(E179="",F179=""),"",E179*F179)</f>
        <v/>
      </c>
      <c r="H179" s="8" t="str">
        <f aca="false">IF(A179="","",CHOOSE(WEEKDAY(A179),"Sun","Mon","Tue","Wed","Thu","Fri","Sat"))</f>
        <v/>
      </c>
      <c r="I179" s="26" t="str">
        <f aca="false">IF(A179="","",DATE(YEAR(A179),MONTH(A179),1))</f>
        <v/>
      </c>
    </row>
    <row r="180" customFormat="false" ht="15" hidden="false" customHeight="false" outlineLevel="0" collapsed="false">
      <c r="A180" s="22"/>
      <c r="B180" s="23"/>
      <c r="C180" s="23"/>
      <c r="D180" s="23"/>
      <c r="E180" s="23"/>
      <c r="F180" s="24"/>
      <c r="G180" s="25" t="str">
        <f aca="false">IF(OR(E180="",F180=""),"",E180*F180)</f>
        <v/>
      </c>
      <c r="H180" s="8" t="str">
        <f aca="false">IF(A180="","",CHOOSE(WEEKDAY(A180),"Sun","Mon","Tue","Wed","Thu","Fri","Sat"))</f>
        <v/>
      </c>
      <c r="I180" s="26" t="str">
        <f aca="false">IF(A180="","",DATE(YEAR(A180),MONTH(A180),1))</f>
        <v/>
      </c>
    </row>
    <row r="181" customFormat="false" ht="15" hidden="false" customHeight="false" outlineLevel="0" collapsed="false">
      <c r="A181" s="22"/>
      <c r="B181" s="23"/>
      <c r="C181" s="23"/>
      <c r="D181" s="23"/>
      <c r="E181" s="23"/>
      <c r="F181" s="24"/>
      <c r="G181" s="25" t="str">
        <f aca="false">IF(OR(E181="",F181=""),"",E181*F181)</f>
        <v/>
      </c>
      <c r="H181" s="8" t="str">
        <f aca="false">IF(A181="","",CHOOSE(WEEKDAY(A181),"Sun","Mon","Tue","Wed","Thu","Fri","Sat"))</f>
        <v/>
      </c>
      <c r="I181" s="26" t="str">
        <f aca="false">IF(A181="","",DATE(YEAR(A181),MONTH(A181),1))</f>
        <v/>
      </c>
    </row>
    <row r="182" customFormat="false" ht="15" hidden="false" customHeight="false" outlineLevel="0" collapsed="false">
      <c r="A182" s="22"/>
      <c r="B182" s="23"/>
      <c r="C182" s="23"/>
      <c r="D182" s="23"/>
      <c r="E182" s="23"/>
      <c r="F182" s="24"/>
      <c r="G182" s="25" t="str">
        <f aca="false">IF(OR(E182="",F182=""),"",E182*F182)</f>
        <v/>
      </c>
      <c r="H182" s="8" t="str">
        <f aca="false">IF(A182="","",CHOOSE(WEEKDAY(A182),"Sun","Mon","Tue","Wed","Thu","Fri","Sat"))</f>
        <v/>
      </c>
      <c r="I182" s="26" t="str">
        <f aca="false">IF(A182="","",DATE(YEAR(A182),MONTH(A182),1))</f>
        <v/>
      </c>
    </row>
    <row r="183" customFormat="false" ht="15" hidden="false" customHeight="false" outlineLevel="0" collapsed="false">
      <c r="A183" s="22"/>
      <c r="B183" s="23"/>
      <c r="C183" s="23"/>
      <c r="D183" s="23"/>
      <c r="E183" s="23"/>
      <c r="F183" s="24"/>
      <c r="G183" s="25" t="str">
        <f aca="false">IF(OR(E183="",F183=""),"",E183*F183)</f>
        <v/>
      </c>
      <c r="H183" s="8" t="str">
        <f aca="false">IF(A183="","",CHOOSE(WEEKDAY(A183),"Sun","Mon","Tue","Wed","Thu","Fri","Sat"))</f>
        <v/>
      </c>
      <c r="I183" s="26" t="str">
        <f aca="false">IF(A183="","",DATE(YEAR(A183),MONTH(A183),1))</f>
        <v/>
      </c>
    </row>
    <row r="184" customFormat="false" ht="15" hidden="false" customHeight="false" outlineLevel="0" collapsed="false">
      <c r="A184" s="22"/>
      <c r="B184" s="23"/>
      <c r="C184" s="23"/>
      <c r="D184" s="23"/>
      <c r="E184" s="23"/>
      <c r="F184" s="24"/>
      <c r="G184" s="25" t="str">
        <f aca="false">IF(OR(E184="",F184=""),"",E184*F184)</f>
        <v/>
      </c>
      <c r="H184" s="8" t="str">
        <f aca="false">IF(A184="","",CHOOSE(WEEKDAY(A184),"Sun","Mon","Tue","Wed","Thu","Fri","Sat"))</f>
        <v/>
      </c>
      <c r="I184" s="26" t="str">
        <f aca="false">IF(A184="","",DATE(YEAR(A184),MONTH(A184),1))</f>
        <v/>
      </c>
    </row>
    <row r="185" customFormat="false" ht="15" hidden="false" customHeight="false" outlineLevel="0" collapsed="false">
      <c r="A185" s="22"/>
      <c r="B185" s="23"/>
      <c r="C185" s="23"/>
      <c r="D185" s="23"/>
      <c r="E185" s="23"/>
      <c r="F185" s="24"/>
      <c r="G185" s="25" t="str">
        <f aca="false">IF(OR(E185="",F185=""),"",E185*F185)</f>
        <v/>
      </c>
      <c r="H185" s="8" t="str">
        <f aca="false">IF(A185="","",CHOOSE(WEEKDAY(A185),"Sun","Mon","Tue","Wed","Thu","Fri","Sat"))</f>
        <v/>
      </c>
      <c r="I185" s="26" t="str">
        <f aca="false">IF(A185="","",DATE(YEAR(A185),MONTH(A185),1))</f>
        <v/>
      </c>
    </row>
    <row r="186" customFormat="false" ht="15" hidden="false" customHeight="false" outlineLevel="0" collapsed="false">
      <c r="A186" s="22"/>
      <c r="B186" s="23"/>
      <c r="C186" s="23"/>
      <c r="D186" s="23"/>
      <c r="E186" s="23"/>
      <c r="F186" s="24"/>
      <c r="G186" s="25" t="str">
        <f aca="false">IF(OR(E186="",F186=""),"",E186*F186)</f>
        <v/>
      </c>
      <c r="H186" s="8" t="str">
        <f aca="false">IF(A186="","",CHOOSE(WEEKDAY(A186),"Sun","Mon","Tue","Wed","Thu","Fri","Sat"))</f>
        <v/>
      </c>
      <c r="I186" s="26" t="str">
        <f aca="false">IF(A186="","",DATE(YEAR(A186),MONTH(A186),1))</f>
        <v/>
      </c>
    </row>
    <row r="187" customFormat="false" ht="15" hidden="false" customHeight="false" outlineLevel="0" collapsed="false">
      <c r="A187" s="22"/>
      <c r="B187" s="23"/>
      <c r="C187" s="23"/>
      <c r="D187" s="23"/>
      <c r="E187" s="23"/>
      <c r="F187" s="24"/>
      <c r="G187" s="25" t="str">
        <f aca="false">IF(OR(E187="",F187=""),"",E187*F187)</f>
        <v/>
      </c>
      <c r="H187" s="8" t="str">
        <f aca="false">IF(A187="","",CHOOSE(WEEKDAY(A187),"Sun","Mon","Tue","Wed","Thu","Fri","Sat"))</f>
        <v/>
      </c>
      <c r="I187" s="26" t="str">
        <f aca="false">IF(A187="","",DATE(YEAR(A187),MONTH(A187),1))</f>
        <v/>
      </c>
    </row>
    <row r="188" customFormat="false" ht="15" hidden="false" customHeight="false" outlineLevel="0" collapsed="false">
      <c r="A188" s="22"/>
      <c r="B188" s="23"/>
      <c r="C188" s="23"/>
      <c r="D188" s="23"/>
      <c r="E188" s="23"/>
      <c r="F188" s="24"/>
      <c r="G188" s="25" t="str">
        <f aca="false">IF(OR(E188="",F188=""),"",E188*F188)</f>
        <v/>
      </c>
      <c r="H188" s="8" t="str">
        <f aca="false">IF(A188="","",CHOOSE(WEEKDAY(A188),"Sun","Mon","Tue","Wed","Thu","Fri","Sat"))</f>
        <v/>
      </c>
      <c r="I188" s="26" t="str">
        <f aca="false">IF(A188="","",DATE(YEAR(A188),MONTH(A188),1))</f>
        <v/>
      </c>
    </row>
    <row r="189" customFormat="false" ht="15" hidden="false" customHeight="false" outlineLevel="0" collapsed="false">
      <c r="A189" s="22"/>
      <c r="B189" s="23"/>
      <c r="C189" s="23"/>
      <c r="D189" s="23"/>
      <c r="E189" s="23"/>
      <c r="F189" s="24"/>
      <c r="G189" s="25" t="str">
        <f aca="false">IF(OR(E189="",F189=""),"",E189*F189)</f>
        <v/>
      </c>
      <c r="H189" s="8" t="str">
        <f aca="false">IF(A189="","",CHOOSE(WEEKDAY(A189),"Sun","Mon","Tue","Wed","Thu","Fri","Sat"))</f>
        <v/>
      </c>
      <c r="I189" s="26" t="str">
        <f aca="false">IF(A189="","",DATE(YEAR(A189),MONTH(A189),1))</f>
        <v/>
      </c>
    </row>
    <row r="190" customFormat="false" ht="15" hidden="false" customHeight="false" outlineLevel="0" collapsed="false">
      <c r="A190" s="22"/>
      <c r="B190" s="23"/>
      <c r="C190" s="23"/>
      <c r="D190" s="23"/>
      <c r="E190" s="23"/>
      <c r="F190" s="24"/>
      <c r="G190" s="25" t="str">
        <f aca="false">IF(OR(E190="",F190=""),"",E190*F190)</f>
        <v/>
      </c>
      <c r="H190" s="8" t="str">
        <f aca="false">IF(A190="","",CHOOSE(WEEKDAY(A190),"Sun","Mon","Tue","Wed","Thu","Fri","Sat"))</f>
        <v/>
      </c>
      <c r="I190" s="26" t="str">
        <f aca="false">IF(A190="","",DATE(YEAR(A190),MONTH(A190),1))</f>
        <v/>
      </c>
    </row>
    <row r="191" customFormat="false" ht="15" hidden="false" customHeight="false" outlineLevel="0" collapsed="false">
      <c r="A191" s="22"/>
      <c r="B191" s="23"/>
      <c r="C191" s="23"/>
      <c r="D191" s="23"/>
      <c r="E191" s="23"/>
      <c r="F191" s="24"/>
      <c r="G191" s="25" t="str">
        <f aca="false">IF(OR(E191="",F191=""),"",E191*F191)</f>
        <v/>
      </c>
      <c r="H191" s="8" t="str">
        <f aca="false">IF(A191="","",CHOOSE(WEEKDAY(A191),"Sun","Mon","Tue","Wed","Thu","Fri","Sat"))</f>
        <v/>
      </c>
      <c r="I191" s="26" t="str">
        <f aca="false">IF(A191="","",DATE(YEAR(A191),MONTH(A191),1))</f>
        <v/>
      </c>
    </row>
    <row r="192" customFormat="false" ht="15" hidden="false" customHeight="false" outlineLevel="0" collapsed="false">
      <c r="A192" s="22"/>
      <c r="B192" s="23"/>
      <c r="C192" s="23"/>
      <c r="D192" s="23"/>
      <c r="E192" s="23"/>
      <c r="F192" s="24"/>
      <c r="G192" s="25" t="str">
        <f aca="false">IF(OR(E192="",F192=""),"",E192*F192)</f>
        <v/>
      </c>
      <c r="H192" s="8" t="str">
        <f aca="false">IF(A192="","",CHOOSE(WEEKDAY(A192),"Sun","Mon","Tue","Wed","Thu","Fri","Sat"))</f>
        <v/>
      </c>
      <c r="I192" s="26" t="str">
        <f aca="false">IF(A192="","",DATE(YEAR(A192),MONTH(A192),1))</f>
        <v/>
      </c>
    </row>
    <row r="193" customFormat="false" ht="15" hidden="false" customHeight="false" outlineLevel="0" collapsed="false">
      <c r="A193" s="22"/>
      <c r="B193" s="23"/>
      <c r="C193" s="23"/>
      <c r="D193" s="23"/>
      <c r="E193" s="23"/>
      <c r="F193" s="24"/>
      <c r="G193" s="25" t="str">
        <f aca="false">IF(OR(E193="",F193=""),"",E193*F193)</f>
        <v/>
      </c>
      <c r="H193" s="8" t="str">
        <f aca="false">IF(A193="","",CHOOSE(WEEKDAY(A193),"Sun","Mon","Tue","Wed","Thu","Fri","Sat"))</f>
        <v/>
      </c>
      <c r="I193" s="26" t="str">
        <f aca="false">IF(A193="","",DATE(YEAR(A193),MONTH(A193),1))</f>
        <v/>
      </c>
    </row>
    <row r="194" customFormat="false" ht="15" hidden="false" customHeight="false" outlineLevel="0" collapsed="false">
      <c r="A194" s="22"/>
      <c r="B194" s="23"/>
      <c r="C194" s="23"/>
      <c r="D194" s="23"/>
      <c r="E194" s="23"/>
      <c r="F194" s="24"/>
      <c r="G194" s="25" t="str">
        <f aca="false">IF(OR(E194="",F194=""),"",E194*F194)</f>
        <v/>
      </c>
      <c r="H194" s="8" t="str">
        <f aca="false">IF(A194="","",CHOOSE(WEEKDAY(A194),"Sun","Mon","Tue","Wed","Thu","Fri","Sat"))</f>
        <v/>
      </c>
      <c r="I194" s="26" t="str">
        <f aca="false">IF(A194="","",DATE(YEAR(A194),MONTH(A194),1))</f>
        <v/>
      </c>
    </row>
    <row r="195" customFormat="false" ht="15" hidden="false" customHeight="false" outlineLevel="0" collapsed="false">
      <c r="A195" s="22"/>
      <c r="B195" s="23"/>
      <c r="C195" s="23"/>
      <c r="D195" s="23"/>
      <c r="E195" s="23"/>
      <c r="F195" s="24"/>
      <c r="G195" s="25" t="str">
        <f aca="false">IF(OR(E195="",F195=""),"",E195*F195)</f>
        <v/>
      </c>
      <c r="H195" s="8" t="str">
        <f aca="false">IF(A195="","",CHOOSE(WEEKDAY(A195),"Sun","Mon","Tue","Wed","Thu","Fri","Sat"))</f>
        <v/>
      </c>
      <c r="I195" s="26" t="str">
        <f aca="false">IF(A195="","",DATE(YEAR(A195),MONTH(A195),1))</f>
        <v/>
      </c>
    </row>
    <row r="196" customFormat="false" ht="15" hidden="false" customHeight="false" outlineLevel="0" collapsed="false">
      <c r="A196" s="22"/>
      <c r="B196" s="23"/>
      <c r="C196" s="23"/>
      <c r="D196" s="23"/>
      <c r="E196" s="23"/>
      <c r="F196" s="24"/>
      <c r="G196" s="25" t="str">
        <f aca="false">IF(OR(E196="",F196=""),"",E196*F196)</f>
        <v/>
      </c>
      <c r="H196" s="8" t="str">
        <f aca="false">IF(A196="","",CHOOSE(WEEKDAY(A196),"Sun","Mon","Tue","Wed","Thu","Fri","Sat"))</f>
        <v/>
      </c>
      <c r="I196" s="26" t="str">
        <f aca="false">IF(A196="","",DATE(YEAR(A196),MONTH(A196),1))</f>
        <v/>
      </c>
    </row>
    <row r="197" customFormat="false" ht="15" hidden="false" customHeight="false" outlineLevel="0" collapsed="false">
      <c r="A197" s="22"/>
      <c r="B197" s="23"/>
      <c r="C197" s="23"/>
      <c r="D197" s="23"/>
      <c r="E197" s="23"/>
      <c r="F197" s="24"/>
      <c r="G197" s="25" t="str">
        <f aca="false">IF(OR(E197="",F197=""),"",E197*F197)</f>
        <v/>
      </c>
      <c r="H197" s="8" t="str">
        <f aca="false">IF(A197="","",CHOOSE(WEEKDAY(A197),"Sun","Mon","Tue","Wed","Thu","Fri","Sat"))</f>
        <v/>
      </c>
      <c r="I197" s="26" t="str">
        <f aca="false">IF(A197="","",DATE(YEAR(A197),MONTH(A197),1))</f>
        <v/>
      </c>
    </row>
    <row r="198" customFormat="false" ht="15" hidden="false" customHeight="false" outlineLevel="0" collapsed="false">
      <c r="A198" s="22"/>
      <c r="B198" s="23"/>
      <c r="C198" s="23"/>
      <c r="D198" s="23"/>
      <c r="E198" s="23"/>
      <c r="F198" s="24"/>
      <c r="G198" s="25" t="str">
        <f aca="false">IF(OR(E198="",F198=""),"",E198*F198)</f>
        <v/>
      </c>
      <c r="H198" s="8" t="str">
        <f aca="false">IF(A198="","",CHOOSE(WEEKDAY(A198),"Sun","Mon","Tue","Wed","Thu","Fri","Sat"))</f>
        <v/>
      </c>
      <c r="I198" s="26" t="str">
        <f aca="false">IF(A198="","",DATE(YEAR(A198),MONTH(A198),1))</f>
        <v/>
      </c>
    </row>
    <row r="199" customFormat="false" ht="15" hidden="false" customHeight="false" outlineLevel="0" collapsed="false">
      <c r="A199" s="22"/>
      <c r="B199" s="23"/>
      <c r="C199" s="23"/>
      <c r="D199" s="23"/>
      <c r="E199" s="23"/>
      <c r="F199" s="24"/>
      <c r="G199" s="25" t="str">
        <f aca="false">IF(OR(E199="",F199=""),"",E199*F199)</f>
        <v/>
      </c>
      <c r="H199" s="8" t="str">
        <f aca="false">IF(A199="","",CHOOSE(WEEKDAY(A199),"Sun","Mon","Tue","Wed","Thu","Fri","Sat"))</f>
        <v/>
      </c>
      <c r="I199" s="26" t="str">
        <f aca="false">IF(A199="","",DATE(YEAR(A199),MONTH(A199),1))</f>
        <v/>
      </c>
    </row>
    <row r="200" customFormat="false" ht="15" hidden="false" customHeight="false" outlineLevel="0" collapsed="false">
      <c r="A200" s="22"/>
      <c r="B200" s="23"/>
      <c r="C200" s="23"/>
      <c r="D200" s="23"/>
      <c r="E200" s="23"/>
      <c r="F200" s="24"/>
      <c r="G200" s="25" t="str">
        <f aca="false">IF(OR(E200="",F200=""),"",E200*F200)</f>
        <v/>
      </c>
      <c r="H200" s="8" t="str">
        <f aca="false">IF(A200="","",CHOOSE(WEEKDAY(A200),"Sun","Mon","Tue","Wed","Thu","Fri","Sat"))</f>
        <v/>
      </c>
      <c r="I200" s="26" t="str">
        <f aca="false">IF(A200="","",DATE(YEAR(A200),MONTH(A200),1))</f>
        <v/>
      </c>
    </row>
    <row r="201" customFormat="false" ht="15" hidden="false" customHeight="false" outlineLevel="0" collapsed="false">
      <c r="A201" s="22"/>
      <c r="B201" s="23"/>
      <c r="C201" s="23"/>
      <c r="D201" s="23"/>
      <c r="E201" s="23"/>
      <c r="F201" s="24"/>
      <c r="G201" s="25" t="str">
        <f aca="false">IF(OR(E201="",F201=""),"",E201*F201)</f>
        <v/>
      </c>
      <c r="H201" s="8" t="str">
        <f aca="false">IF(A201="","",CHOOSE(WEEKDAY(A201),"Sun","Mon","Tue","Wed","Thu","Fri","Sat"))</f>
        <v/>
      </c>
      <c r="I201" s="26" t="str">
        <f aca="false">IF(A201="","",DATE(YEAR(A201),MONTH(A201),1))</f>
        <v/>
      </c>
    </row>
    <row r="202" customFormat="false" ht="15" hidden="false" customHeight="false" outlineLevel="0" collapsed="false">
      <c r="A202" s="22"/>
      <c r="B202" s="23"/>
      <c r="C202" s="23"/>
      <c r="D202" s="23"/>
      <c r="E202" s="23"/>
      <c r="F202" s="24"/>
      <c r="G202" s="25" t="str">
        <f aca="false">IF(OR(E202="",F202=""),"",E202*F202)</f>
        <v/>
      </c>
      <c r="H202" s="8" t="str">
        <f aca="false">IF(A202="","",CHOOSE(WEEKDAY(A202),"Sun","Mon","Tue","Wed","Thu","Fri","Sat"))</f>
        <v/>
      </c>
      <c r="I202" s="26" t="str">
        <f aca="false">IF(A202="","",DATE(YEAR(A202),MONTH(A202),1))</f>
        <v/>
      </c>
    </row>
    <row r="203" customFormat="false" ht="15" hidden="false" customHeight="false" outlineLevel="0" collapsed="false">
      <c r="A203" s="22"/>
      <c r="B203" s="23"/>
      <c r="C203" s="23"/>
      <c r="D203" s="23"/>
      <c r="E203" s="23"/>
      <c r="F203" s="24"/>
      <c r="G203" s="25" t="str">
        <f aca="false">IF(OR(E203="",F203=""),"",E203*F203)</f>
        <v/>
      </c>
      <c r="H203" s="8" t="str">
        <f aca="false">IF(A203="","",CHOOSE(WEEKDAY(A203),"Sun","Mon","Tue","Wed","Thu","Fri","Sat"))</f>
        <v/>
      </c>
      <c r="I203" s="26" t="str">
        <f aca="false">IF(A203="","",DATE(YEAR(A203),MONTH(A203),1))</f>
        <v/>
      </c>
    </row>
    <row r="204" customFormat="false" ht="15" hidden="false" customHeight="false" outlineLevel="0" collapsed="false">
      <c r="A204" s="22"/>
      <c r="B204" s="23"/>
      <c r="C204" s="23"/>
      <c r="D204" s="23"/>
      <c r="E204" s="23"/>
      <c r="F204" s="24"/>
      <c r="G204" s="25" t="str">
        <f aca="false">IF(OR(E204="",F204=""),"",E204*F204)</f>
        <v/>
      </c>
      <c r="H204" s="8" t="str">
        <f aca="false">IF(A204="","",CHOOSE(WEEKDAY(A204),"Sun","Mon","Tue","Wed","Thu","Fri","Sat"))</f>
        <v/>
      </c>
      <c r="I204" s="26" t="str">
        <f aca="false">IF(A204="","",DATE(YEAR(A204),MONTH(A204),1))</f>
        <v/>
      </c>
    </row>
    <row r="205" customFormat="false" ht="15" hidden="false" customHeight="false" outlineLevel="0" collapsed="false">
      <c r="A205" s="22"/>
      <c r="B205" s="23"/>
      <c r="C205" s="23"/>
      <c r="D205" s="23"/>
      <c r="E205" s="23"/>
      <c r="F205" s="24"/>
      <c r="G205" s="25" t="str">
        <f aca="false">IF(OR(E205="",F205=""),"",E205*F205)</f>
        <v/>
      </c>
      <c r="H205" s="8" t="str">
        <f aca="false">IF(A205="","",CHOOSE(WEEKDAY(A205),"Sun","Mon","Tue","Wed","Thu","Fri","Sat"))</f>
        <v/>
      </c>
      <c r="I205" s="26" t="str">
        <f aca="false">IF(A205="","",DATE(YEAR(A205),MONTH(A205),1))</f>
        <v/>
      </c>
    </row>
    <row r="206" customFormat="false" ht="15" hidden="false" customHeight="false" outlineLevel="0" collapsed="false">
      <c r="A206" s="22"/>
      <c r="B206" s="23"/>
      <c r="C206" s="23"/>
      <c r="D206" s="23"/>
      <c r="E206" s="23"/>
      <c r="F206" s="24"/>
      <c r="G206" s="25" t="str">
        <f aca="false">IF(OR(E206="",F206=""),"",E206*F206)</f>
        <v/>
      </c>
      <c r="H206" s="8" t="str">
        <f aca="false">IF(A206="","",CHOOSE(WEEKDAY(A206),"Sun","Mon","Tue","Wed","Thu","Fri","Sat"))</f>
        <v/>
      </c>
      <c r="I206" s="26" t="str">
        <f aca="false">IF(A206="","",DATE(YEAR(A206),MONTH(A206),1))</f>
        <v/>
      </c>
    </row>
    <row r="207" customFormat="false" ht="15" hidden="false" customHeight="false" outlineLevel="0" collapsed="false">
      <c r="A207" s="22"/>
      <c r="B207" s="23"/>
      <c r="C207" s="23"/>
      <c r="D207" s="23"/>
      <c r="E207" s="23"/>
      <c r="F207" s="24"/>
      <c r="G207" s="25" t="str">
        <f aca="false">IF(OR(E207="",F207=""),"",E207*F207)</f>
        <v/>
      </c>
      <c r="H207" s="8" t="str">
        <f aca="false">IF(A207="","",CHOOSE(WEEKDAY(A207),"Sun","Mon","Tue","Wed","Thu","Fri","Sat"))</f>
        <v/>
      </c>
      <c r="I207" s="26" t="str">
        <f aca="false">IF(A207="","",DATE(YEAR(A207),MONTH(A207),1))</f>
        <v/>
      </c>
    </row>
    <row r="208" customFormat="false" ht="15" hidden="false" customHeight="false" outlineLevel="0" collapsed="false">
      <c r="A208" s="22"/>
      <c r="B208" s="23"/>
      <c r="C208" s="23"/>
      <c r="D208" s="23"/>
      <c r="E208" s="23"/>
      <c r="F208" s="24"/>
      <c r="G208" s="25" t="str">
        <f aca="false">IF(OR(E208="",F208=""),"",E208*F208)</f>
        <v/>
      </c>
      <c r="H208" s="8" t="str">
        <f aca="false">IF(A208="","",CHOOSE(WEEKDAY(A208),"Sun","Mon","Tue","Wed","Thu","Fri","Sat"))</f>
        <v/>
      </c>
      <c r="I208" s="26" t="str">
        <f aca="false">IF(A208="","",DATE(YEAR(A208),MONTH(A208),1))</f>
        <v/>
      </c>
    </row>
    <row r="209" customFormat="false" ht="15" hidden="false" customHeight="false" outlineLevel="0" collapsed="false">
      <c r="A209" s="22"/>
      <c r="B209" s="23"/>
      <c r="C209" s="23"/>
      <c r="D209" s="23"/>
      <c r="E209" s="23"/>
      <c r="F209" s="24"/>
      <c r="G209" s="25" t="str">
        <f aca="false">IF(OR(E209="",F209=""),"",E209*F209)</f>
        <v/>
      </c>
      <c r="H209" s="8" t="str">
        <f aca="false">IF(A209="","",CHOOSE(WEEKDAY(A209),"Sun","Mon","Tue","Wed","Thu","Fri","Sat"))</f>
        <v/>
      </c>
      <c r="I209" s="26" t="str">
        <f aca="false">IF(A209="","",DATE(YEAR(A209),MONTH(A209),1))</f>
        <v/>
      </c>
    </row>
    <row r="210" customFormat="false" ht="15" hidden="false" customHeight="false" outlineLevel="0" collapsed="false">
      <c r="A210" s="22"/>
      <c r="B210" s="23"/>
      <c r="C210" s="23"/>
      <c r="D210" s="23"/>
      <c r="E210" s="23"/>
      <c r="F210" s="24"/>
      <c r="G210" s="25" t="str">
        <f aca="false">IF(OR(E210="",F210=""),"",E210*F210)</f>
        <v/>
      </c>
      <c r="H210" s="8" t="str">
        <f aca="false">IF(A210="","",CHOOSE(WEEKDAY(A210),"Sun","Mon","Tue","Wed","Thu","Fri","Sat"))</f>
        <v/>
      </c>
      <c r="I210" s="26" t="str">
        <f aca="false">IF(A210="","",DATE(YEAR(A210),MONTH(A210),1))</f>
        <v/>
      </c>
    </row>
    <row r="211" customFormat="false" ht="15" hidden="false" customHeight="false" outlineLevel="0" collapsed="false">
      <c r="A211" s="22"/>
      <c r="B211" s="23"/>
      <c r="C211" s="23"/>
      <c r="D211" s="23"/>
      <c r="E211" s="23"/>
      <c r="F211" s="24"/>
      <c r="G211" s="25" t="str">
        <f aca="false">IF(OR(E211="",F211=""),"",E211*F211)</f>
        <v/>
      </c>
      <c r="H211" s="8" t="str">
        <f aca="false">IF(A211="","",CHOOSE(WEEKDAY(A211),"Sun","Mon","Tue","Wed","Thu","Fri","Sat"))</f>
        <v/>
      </c>
      <c r="I211" s="26" t="str">
        <f aca="false">IF(A211="","",DATE(YEAR(A211),MONTH(A211),1))</f>
        <v/>
      </c>
    </row>
    <row r="212" customFormat="false" ht="15" hidden="false" customHeight="false" outlineLevel="0" collapsed="false">
      <c r="A212" s="22"/>
      <c r="B212" s="23"/>
      <c r="C212" s="23"/>
      <c r="D212" s="23"/>
      <c r="E212" s="23"/>
      <c r="F212" s="24"/>
      <c r="G212" s="25" t="str">
        <f aca="false">IF(OR(E212="",F212=""),"",E212*F212)</f>
        <v/>
      </c>
      <c r="H212" s="8" t="str">
        <f aca="false">IF(A212="","",CHOOSE(WEEKDAY(A212),"Sun","Mon","Tue","Wed","Thu","Fri","Sat"))</f>
        <v/>
      </c>
      <c r="I212" s="26" t="str">
        <f aca="false">IF(A212="","",DATE(YEAR(A212),MONTH(A212),1))</f>
        <v/>
      </c>
    </row>
    <row r="213" customFormat="false" ht="15" hidden="false" customHeight="false" outlineLevel="0" collapsed="false">
      <c r="A213" s="22"/>
      <c r="B213" s="23"/>
      <c r="C213" s="23"/>
      <c r="D213" s="23"/>
      <c r="E213" s="23"/>
      <c r="F213" s="24"/>
      <c r="G213" s="25" t="str">
        <f aca="false">IF(OR(E213="",F213=""),"",E213*F213)</f>
        <v/>
      </c>
      <c r="H213" s="8" t="str">
        <f aca="false">IF(A213="","",CHOOSE(WEEKDAY(A213),"Sun","Mon","Tue","Wed","Thu","Fri","Sat"))</f>
        <v/>
      </c>
      <c r="I213" s="26" t="str">
        <f aca="false">IF(A213="","",DATE(YEAR(A213),MONTH(A213),1))</f>
        <v/>
      </c>
    </row>
    <row r="214" customFormat="false" ht="15" hidden="false" customHeight="false" outlineLevel="0" collapsed="false">
      <c r="A214" s="22"/>
      <c r="B214" s="23"/>
      <c r="C214" s="23"/>
      <c r="D214" s="23"/>
      <c r="E214" s="23"/>
      <c r="F214" s="24"/>
      <c r="G214" s="25" t="str">
        <f aca="false">IF(OR(E214="",F214=""),"",E214*F214)</f>
        <v/>
      </c>
      <c r="H214" s="8" t="str">
        <f aca="false">IF(A214="","",CHOOSE(WEEKDAY(A214),"Sun","Mon","Tue","Wed","Thu","Fri","Sat"))</f>
        <v/>
      </c>
      <c r="I214" s="26" t="str">
        <f aca="false">IF(A214="","",DATE(YEAR(A214),MONTH(A214),1))</f>
        <v/>
      </c>
    </row>
    <row r="215" customFormat="false" ht="15" hidden="false" customHeight="false" outlineLevel="0" collapsed="false">
      <c r="A215" s="22"/>
      <c r="B215" s="23"/>
      <c r="C215" s="23"/>
      <c r="D215" s="23"/>
      <c r="E215" s="23"/>
      <c r="F215" s="24"/>
      <c r="G215" s="25" t="str">
        <f aca="false">IF(OR(E215="",F215=""),"",E215*F215)</f>
        <v/>
      </c>
      <c r="H215" s="8" t="str">
        <f aca="false">IF(A215="","",CHOOSE(WEEKDAY(A215),"Sun","Mon","Tue","Wed","Thu","Fri","Sat"))</f>
        <v/>
      </c>
      <c r="I215" s="26" t="str">
        <f aca="false">IF(A215="","",DATE(YEAR(A215),MONTH(A215),1))</f>
        <v/>
      </c>
    </row>
    <row r="216" customFormat="false" ht="15" hidden="false" customHeight="false" outlineLevel="0" collapsed="false">
      <c r="A216" s="22"/>
      <c r="B216" s="23"/>
      <c r="C216" s="23"/>
      <c r="D216" s="23"/>
      <c r="E216" s="23"/>
      <c r="F216" s="24"/>
      <c r="G216" s="25" t="str">
        <f aca="false">IF(OR(E216="",F216=""),"",E216*F216)</f>
        <v/>
      </c>
      <c r="H216" s="8" t="str">
        <f aca="false">IF(A216="","",CHOOSE(WEEKDAY(A216),"Sun","Mon","Tue","Wed","Thu","Fri","Sat"))</f>
        <v/>
      </c>
      <c r="I216" s="26" t="str">
        <f aca="false">IF(A216="","",DATE(YEAR(A216),MONTH(A216),1))</f>
        <v/>
      </c>
    </row>
    <row r="217" customFormat="false" ht="15" hidden="false" customHeight="false" outlineLevel="0" collapsed="false">
      <c r="A217" s="22"/>
      <c r="B217" s="23"/>
      <c r="C217" s="23"/>
      <c r="D217" s="23"/>
      <c r="E217" s="23"/>
      <c r="F217" s="24"/>
      <c r="G217" s="25" t="str">
        <f aca="false">IF(OR(E217="",F217=""),"",E217*F217)</f>
        <v/>
      </c>
      <c r="H217" s="8" t="str">
        <f aca="false">IF(A217="","",CHOOSE(WEEKDAY(A217),"Sun","Mon","Tue","Wed","Thu","Fri","Sat"))</f>
        <v/>
      </c>
      <c r="I217" s="26" t="str">
        <f aca="false">IF(A217="","",DATE(YEAR(A217),MONTH(A217),1))</f>
        <v/>
      </c>
    </row>
    <row r="218" customFormat="false" ht="15" hidden="false" customHeight="false" outlineLevel="0" collapsed="false">
      <c r="A218" s="22"/>
      <c r="B218" s="23"/>
      <c r="C218" s="23"/>
      <c r="D218" s="23"/>
      <c r="E218" s="23"/>
      <c r="F218" s="24"/>
      <c r="G218" s="25" t="str">
        <f aca="false">IF(OR(E218="",F218=""),"",E218*F218)</f>
        <v/>
      </c>
      <c r="H218" s="8" t="str">
        <f aca="false">IF(A218="","",CHOOSE(WEEKDAY(A218),"Sun","Mon","Tue","Wed","Thu","Fri","Sat"))</f>
        <v/>
      </c>
      <c r="I218" s="26" t="str">
        <f aca="false">IF(A218="","",DATE(YEAR(A218),MONTH(A218),1))</f>
        <v/>
      </c>
    </row>
    <row r="219" customFormat="false" ht="15" hidden="false" customHeight="false" outlineLevel="0" collapsed="false">
      <c r="A219" s="22"/>
      <c r="B219" s="23"/>
      <c r="C219" s="23"/>
      <c r="D219" s="23"/>
      <c r="E219" s="23"/>
      <c r="F219" s="24"/>
      <c r="G219" s="25" t="str">
        <f aca="false">IF(OR(E219="",F219=""),"",E219*F219)</f>
        <v/>
      </c>
      <c r="H219" s="8" t="str">
        <f aca="false">IF(A219="","",CHOOSE(WEEKDAY(A219),"Sun","Mon","Tue","Wed","Thu","Fri","Sat"))</f>
        <v/>
      </c>
      <c r="I219" s="26" t="str">
        <f aca="false">IF(A219="","",DATE(YEAR(A219),MONTH(A219),1))</f>
        <v/>
      </c>
    </row>
    <row r="220" customFormat="false" ht="15" hidden="false" customHeight="false" outlineLevel="0" collapsed="false">
      <c r="A220" s="22"/>
      <c r="B220" s="23"/>
      <c r="C220" s="23"/>
      <c r="D220" s="23"/>
      <c r="E220" s="23"/>
      <c r="F220" s="24"/>
      <c r="G220" s="25" t="str">
        <f aca="false">IF(OR(E220="",F220=""),"",E220*F220)</f>
        <v/>
      </c>
      <c r="H220" s="8" t="str">
        <f aca="false">IF(A220="","",CHOOSE(WEEKDAY(A220),"Sun","Mon","Tue","Wed","Thu","Fri","Sat"))</f>
        <v/>
      </c>
      <c r="I220" s="26" t="str">
        <f aca="false">IF(A220="","",DATE(YEAR(A220),MONTH(A220),1))</f>
        <v/>
      </c>
    </row>
    <row r="221" customFormat="false" ht="15" hidden="false" customHeight="false" outlineLevel="0" collapsed="false">
      <c r="A221" s="22"/>
      <c r="B221" s="23"/>
      <c r="C221" s="23"/>
      <c r="D221" s="23"/>
      <c r="E221" s="23"/>
      <c r="F221" s="24"/>
      <c r="G221" s="25" t="str">
        <f aca="false">IF(OR(E221="",F221=""),"",E221*F221)</f>
        <v/>
      </c>
      <c r="H221" s="8" t="str">
        <f aca="false">IF(A221="","",CHOOSE(WEEKDAY(A221),"Sun","Mon","Tue","Wed","Thu","Fri","Sat"))</f>
        <v/>
      </c>
      <c r="I221" s="26" t="str">
        <f aca="false">IF(A221="","",DATE(YEAR(A221),MONTH(A221),1))</f>
        <v/>
      </c>
    </row>
    <row r="222" customFormat="false" ht="15" hidden="false" customHeight="false" outlineLevel="0" collapsed="false">
      <c r="A222" s="22"/>
      <c r="B222" s="23"/>
      <c r="C222" s="23"/>
      <c r="D222" s="23"/>
      <c r="E222" s="23"/>
      <c r="F222" s="24"/>
      <c r="G222" s="25" t="str">
        <f aca="false">IF(OR(E222="",F222=""),"",E222*F222)</f>
        <v/>
      </c>
      <c r="H222" s="8" t="str">
        <f aca="false">IF(A222="","",CHOOSE(WEEKDAY(A222),"Sun","Mon","Tue","Wed","Thu","Fri","Sat"))</f>
        <v/>
      </c>
      <c r="I222" s="26" t="str">
        <f aca="false">IF(A222="","",DATE(YEAR(A222),MONTH(A222),1))</f>
        <v/>
      </c>
    </row>
    <row r="223" customFormat="false" ht="15" hidden="false" customHeight="false" outlineLevel="0" collapsed="false">
      <c r="A223" s="22"/>
      <c r="B223" s="23"/>
      <c r="C223" s="23"/>
      <c r="D223" s="23"/>
      <c r="E223" s="23"/>
      <c r="F223" s="24"/>
      <c r="G223" s="25" t="str">
        <f aca="false">IF(OR(E223="",F223=""),"",E223*F223)</f>
        <v/>
      </c>
      <c r="H223" s="8" t="str">
        <f aca="false">IF(A223="","",CHOOSE(WEEKDAY(A223),"Sun","Mon","Tue","Wed","Thu","Fri","Sat"))</f>
        <v/>
      </c>
      <c r="I223" s="26" t="str">
        <f aca="false">IF(A223="","",DATE(YEAR(A223),MONTH(A223),1))</f>
        <v/>
      </c>
    </row>
    <row r="224" customFormat="false" ht="15" hidden="false" customHeight="false" outlineLevel="0" collapsed="false">
      <c r="A224" s="22"/>
      <c r="B224" s="23"/>
      <c r="C224" s="23"/>
      <c r="D224" s="23"/>
      <c r="E224" s="23"/>
      <c r="F224" s="24"/>
      <c r="G224" s="25" t="str">
        <f aca="false">IF(OR(E224="",F224=""),"",E224*F224)</f>
        <v/>
      </c>
      <c r="H224" s="8" t="str">
        <f aca="false">IF(A224="","",CHOOSE(WEEKDAY(A224),"Sun","Mon","Tue","Wed","Thu","Fri","Sat"))</f>
        <v/>
      </c>
      <c r="I224" s="26" t="str">
        <f aca="false">IF(A224="","",DATE(YEAR(A224),MONTH(A224),1))</f>
        <v/>
      </c>
    </row>
    <row r="225" customFormat="false" ht="15" hidden="false" customHeight="false" outlineLevel="0" collapsed="false">
      <c r="A225" s="22"/>
      <c r="B225" s="23"/>
      <c r="C225" s="23"/>
      <c r="D225" s="23"/>
      <c r="E225" s="23"/>
      <c r="F225" s="24"/>
      <c r="G225" s="25" t="str">
        <f aca="false">IF(OR(E225="",F225=""),"",E225*F225)</f>
        <v/>
      </c>
      <c r="H225" s="8" t="str">
        <f aca="false">IF(A225="","",CHOOSE(WEEKDAY(A225),"Sun","Mon","Tue","Wed","Thu","Fri","Sat"))</f>
        <v/>
      </c>
      <c r="I225" s="26" t="str">
        <f aca="false">IF(A225="","",DATE(YEAR(A225),MONTH(A225),1))</f>
        <v/>
      </c>
    </row>
    <row r="226" customFormat="false" ht="15" hidden="false" customHeight="false" outlineLevel="0" collapsed="false">
      <c r="A226" s="22"/>
      <c r="B226" s="23"/>
      <c r="C226" s="23"/>
      <c r="D226" s="23"/>
      <c r="E226" s="23"/>
      <c r="F226" s="24"/>
      <c r="G226" s="25" t="str">
        <f aca="false">IF(OR(E226="",F226=""),"",E226*F226)</f>
        <v/>
      </c>
      <c r="H226" s="8" t="str">
        <f aca="false">IF(A226="","",CHOOSE(WEEKDAY(A226),"Sun","Mon","Tue","Wed","Thu","Fri","Sat"))</f>
        <v/>
      </c>
      <c r="I226" s="26" t="str">
        <f aca="false">IF(A226="","",DATE(YEAR(A226),MONTH(A226),1))</f>
        <v/>
      </c>
    </row>
    <row r="227" customFormat="false" ht="15" hidden="false" customHeight="false" outlineLevel="0" collapsed="false">
      <c r="A227" s="22"/>
      <c r="B227" s="23"/>
      <c r="C227" s="23"/>
      <c r="D227" s="23"/>
      <c r="E227" s="23"/>
      <c r="F227" s="24"/>
      <c r="G227" s="25" t="str">
        <f aca="false">IF(OR(E227="",F227=""),"",E227*F227)</f>
        <v/>
      </c>
      <c r="H227" s="8" t="str">
        <f aca="false">IF(A227="","",CHOOSE(WEEKDAY(A227),"Sun","Mon","Tue","Wed","Thu","Fri","Sat"))</f>
        <v/>
      </c>
      <c r="I227" s="26" t="str">
        <f aca="false">IF(A227="","",DATE(YEAR(A227),MONTH(A227),1))</f>
        <v/>
      </c>
    </row>
    <row r="228" customFormat="false" ht="15" hidden="false" customHeight="false" outlineLevel="0" collapsed="false">
      <c r="A228" s="22"/>
      <c r="B228" s="23"/>
      <c r="C228" s="23"/>
      <c r="D228" s="23"/>
      <c r="E228" s="23"/>
      <c r="F228" s="24"/>
      <c r="G228" s="25" t="str">
        <f aca="false">IF(OR(E228="",F228=""),"",E228*F228)</f>
        <v/>
      </c>
      <c r="H228" s="8" t="str">
        <f aca="false">IF(A228="","",CHOOSE(WEEKDAY(A228),"Sun","Mon","Tue","Wed","Thu","Fri","Sat"))</f>
        <v/>
      </c>
      <c r="I228" s="26" t="str">
        <f aca="false">IF(A228="","",DATE(YEAR(A228),MONTH(A228),1))</f>
        <v/>
      </c>
    </row>
    <row r="229" customFormat="false" ht="15" hidden="false" customHeight="false" outlineLevel="0" collapsed="false">
      <c r="A229" s="22"/>
      <c r="B229" s="23"/>
      <c r="C229" s="23"/>
      <c r="D229" s="23"/>
      <c r="E229" s="23"/>
      <c r="F229" s="24"/>
      <c r="G229" s="25" t="str">
        <f aca="false">IF(OR(E229="",F229=""),"",E229*F229)</f>
        <v/>
      </c>
      <c r="H229" s="8" t="str">
        <f aca="false">IF(A229="","",CHOOSE(WEEKDAY(A229),"Sun","Mon","Tue","Wed","Thu","Fri","Sat"))</f>
        <v/>
      </c>
      <c r="I229" s="26" t="str">
        <f aca="false">IF(A229="","",DATE(YEAR(A229),MONTH(A229),1))</f>
        <v/>
      </c>
    </row>
    <row r="230" customFormat="false" ht="15" hidden="false" customHeight="false" outlineLevel="0" collapsed="false">
      <c r="A230" s="22"/>
      <c r="B230" s="23"/>
      <c r="C230" s="23"/>
      <c r="D230" s="23"/>
      <c r="E230" s="23"/>
      <c r="F230" s="24"/>
      <c r="G230" s="25" t="str">
        <f aca="false">IF(OR(E230="",F230=""),"",E230*F230)</f>
        <v/>
      </c>
      <c r="H230" s="8" t="str">
        <f aca="false">IF(A230="","",CHOOSE(WEEKDAY(A230),"Sun","Mon","Tue","Wed","Thu","Fri","Sat"))</f>
        <v/>
      </c>
      <c r="I230" s="26" t="str">
        <f aca="false">IF(A230="","",DATE(YEAR(A230),MONTH(A230),1))</f>
        <v/>
      </c>
    </row>
    <row r="231" customFormat="false" ht="15" hidden="false" customHeight="false" outlineLevel="0" collapsed="false">
      <c r="A231" s="22"/>
      <c r="B231" s="23"/>
      <c r="C231" s="23"/>
      <c r="D231" s="23"/>
      <c r="E231" s="23"/>
      <c r="F231" s="24"/>
      <c r="G231" s="25" t="str">
        <f aca="false">IF(OR(E231="",F231=""),"",E231*F231)</f>
        <v/>
      </c>
      <c r="H231" s="8" t="str">
        <f aca="false">IF(A231="","",CHOOSE(WEEKDAY(A231),"Sun","Mon","Tue","Wed","Thu","Fri","Sat"))</f>
        <v/>
      </c>
      <c r="I231" s="26" t="str">
        <f aca="false">IF(A231="","",DATE(YEAR(A231),MONTH(A231),1))</f>
        <v/>
      </c>
    </row>
    <row r="232" customFormat="false" ht="15" hidden="false" customHeight="false" outlineLevel="0" collapsed="false">
      <c r="A232" s="22"/>
      <c r="B232" s="23"/>
      <c r="C232" s="23"/>
      <c r="D232" s="23"/>
      <c r="E232" s="23"/>
      <c r="F232" s="24"/>
      <c r="G232" s="25" t="str">
        <f aca="false">IF(OR(E232="",F232=""),"",E232*F232)</f>
        <v/>
      </c>
      <c r="H232" s="8" t="str">
        <f aca="false">IF(A232="","",CHOOSE(WEEKDAY(A232),"Sun","Mon","Tue","Wed","Thu","Fri","Sat"))</f>
        <v/>
      </c>
      <c r="I232" s="26" t="str">
        <f aca="false">IF(A232="","",DATE(YEAR(A232),MONTH(A232),1))</f>
        <v/>
      </c>
    </row>
    <row r="233" customFormat="false" ht="15" hidden="false" customHeight="false" outlineLevel="0" collapsed="false">
      <c r="A233" s="22"/>
      <c r="B233" s="23"/>
      <c r="C233" s="23"/>
      <c r="D233" s="23"/>
      <c r="E233" s="23"/>
      <c r="F233" s="24"/>
      <c r="G233" s="25" t="str">
        <f aca="false">IF(OR(E233="",F233=""),"",E233*F233)</f>
        <v/>
      </c>
      <c r="H233" s="8" t="str">
        <f aca="false">IF(A233="","",CHOOSE(WEEKDAY(A233),"Sun","Mon","Tue","Wed","Thu","Fri","Sat"))</f>
        <v/>
      </c>
      <c r="I233" s="26" t="str">
        <f aca="false">IF(A233="","",DATE(YEAR(A233),MONTH(A233),1))</f>
        <v/>
      </c>
    </row>
    <row r="234" customFormat="false" ht="15" hidden="false" customHeight="false" outlineLevel="0" collapsed="false">
      <c r="A234" s="22"/>
      <c r="B234" s="23"/>
      <c r="C234" s="23"/>
      <c r="D234" s="23"/>
      <c r="E234" s="23"/>
      <c r="F234" s="24"/>
      <c r="G234" s="25" t="str">
        <f aca="false">IF(OR(E234="",F234=""),"",E234*F234)</f>
        <v/>
      </c>
      <c r="H234" s="8" t="str">
        <f aca="false">IF(A234="","",CHOOSE(WEEKDAY(A234),"Sun","Mon","Tue","Wed","Thu","Fri","Sat"))</f>
        <v/>
      </c>
      <c r="I234" s="26" t="str">
        <f aca="false">IF(A234="","",DATE(YEAR(A234),MONTH(A234),1))</f>
        <v/>
      </c>
    </row>
    <row r="235" customFormat="false" ht="15" hidden="false" customHeight="false" outlineLevel="0" collapsed="false">
      <c r="A235" s="22"/>
      <c r="B235" s="23"/>
      <c r="C235" s="23"/>
      <c r="D235" s="23"/>
      <c r="E235" s="23"/>
      <c r="F235" s="24"/>
      <c r="G235" s="25" t="str">
        <f aca="false">IF(OR(E235="",F235=""),"",E235*F235)</f>
        <v/>
      </c>
      <c r="H235" s="8" t="str">
        <f aca="false">IF(A235="","",CHOOSE(WEEKDAY(A235),"Sun","Mon","Tue","Wed","Thu","Fri","Sat"))</f>
        <v/>
      </c>
      <c r="I235" s="26" t="str">
        <f aca="false">IF(A235="","",DATE(YEAR(A235),MONTH(A235),1))</f>
        <v/>
      </c>
    </row>
    <row r="236" customFormat="false" ht="15" hidden="false" customHeight="false" outlineLevel="0" collapsed="false">
      <c r="A236" s="22"/>
      <c r="B236" s="23"/>
      <c r="C236" s="23"/>
      <c r="D236" s="23"/>
      <c r="E236" s="23"/>
      <c r="F236" s="24"/>
      <c r="G236" s="25" t="str">
        <f aca="false">IF(OR(E236="",F236=""),"",E236*F236)</f>
        <v/>
      </c>
      <c r="H236" s="8" t="str">
        <f aca="false">IF(A236="","",CHOOSE(WEEKDAY(A236),"Sun","Mon","Tue","Wed","Thu","Fri","Sat"))</f>
        <v/>
      </c>
      <c r="I236" s="26" t="str">
        <f aca="false">IF(A236="","",DATE(YEAR(A236),MONTH(A236),1))</f>
        <v/>
      </c>
    </row>
    <row r="237" customFormat="false" ht="15" hidden="false" customHeight="false" outlineLevel="0" collapsed="false">
      <c r="A237" s="22"/>
      <c r="B237" s="23"/>
      <c r="C237" s="23"/>
      <c r="D237" s="23"/>
      <c r="E237" s="23"/>
      <c r="F237" s="24"/>
      <c r="G237" s="25" t="str">
        <f aca="false">IF(OR(E237="",F237=""),"",E237*F237)</f>
        <v/>
      </c>
      <c r="H237" s="8" t="str">
        <f aca="false">IF(A237="","",CHOOSE(WEEKDAY(A237),"Sun","Mon","Tue","Wed","Thu","Fri","Sat"))</f>
        <v/>
      </c>
      <c r="I237" s="26" t="str">
        <f aca="false">IF(A237="","",DATE(YEAR(A237),MONTH(A237),1))</f>
        <v/>
      </c>
    </row>
    <row r="238" customFormat="false" ht="15" hidden="false" customHeight="false" outlineLevel="0" collapsed="false">
      <c r="A238" s="22"/>
      <c r="B238" s="23"/>
      <c r="C238" s="23"/>
      <c r="D238" s="23"/>
      <c r="E238" s="23"/>
      <c r="F238" s="24"/>
      <c r="G238" s="25" t="str">
        <f aca="false">IF(OR(E238="",F238=""),"",E238*F238)</f>
        <v/>
      </c>
      <c r="H238" s="8" t="str">
        <f aca="false">IF(A238="","",CHOOSE(WEEKDAY(A238),"Sun","Mon","Tue","Wed","Thu","Fri","Sat"))</f>
        <v/>
      </c>
      <c r="I238" s="26" t="str">
        <f aca="false">IF(A238="","",DATE(YEAR(A238),MONTH(A238),1))</f>
        <v/>
      </c>
    </row>
    <row r="239" customFormat="false" ht="15" hidden="false" customHeight="false" outlineLevel="0" collapsed="false">
      <c r="A239" s="22"/>
      <c r="B239" s="23"/>
      <c r="C239" s="23"/>
      <c r="D239" s="23"/>
      <c r="E239" s="23"/>
      <c r="F239" s="24"/>
      <c r="G239" s="25" t="str">
        <f aca="false">IF(OR(E239="",F239=""),"",E239*F239)</f>
        <v/>
      </c>
      <c r="H239" s="8" t="str">
        <f aca="false">IF(A239="","",CHOOSE(WEEKDAY(A239),"Sun","Mon","Tue","Wed","Thu","Fri","Sat"))</f>
        <v/>
      </c>
      <c r="I239" s="26" t="str">
        <f aca="false">IF(A239="","",DATE(YEAR(A239),MONTH(A239),1))</f>
        <v/>
      </c>
    </row>
    <row r="240" customFormat="false" ht="15" hidden="false" customHeight="false" outlineLevel="0" collapsed="false">
      <c r="A240" s="22"/>
      <c r="B240" s="23"/>
      <c r="C240" s="23"/>
      <c r="D240" s="23"/>
      <c r="E240" s="23"/>
      <c r="F240" s="24"/>
      <c r="G240" s="25" t="str">
        <f aca="false">IF(OR(E240="",F240=""),"",E240*F240)</f>
        <v/>
      </c>
      <c r="H240" s="8" t="str">
        <f aca="false">IF(A240="","",CHOOSE(WEEKDAY(A240),"Sun","Mon","Tue","Wed","Thu","Fri","Sat"))</f>
        <v/>
      </c>
      <c r="I240" s="26" t="str">
        <f aca="false">IF(A240="","",DATE(YEAR(A240),MONTH(A240),1))</f>
        <v/>
      </c>
    </row>
    <row r="241" customFormat="false" ht="15" hidden="false" customHeight="false" outlineLevel="0" collapsed="false">
      <c r="A241" s="22"/>
      <c r="B241" s="23"/>
      <c r="C241" s="23"/>
      <c r="D241" s="23"/>
      <c r="E241" s="23"/>
      <c r="F241" s="24"/>
      <c r="G241" s="25" t="str">
        <f aca="false">IF(OR(E241="",F241=""),"",E241*F241)</f>
        <v/>
      </c>
      <c r="H241" s="8" t="str">
        <f aca="false">IF(A241="","",CHOOSE(WEEKDAY(A241),"Sun","Mon","Tue","Wed","Thu","Fri","Sat"))</f>
        <v/>
      </c>
      <c r="I241" s="26" t="str">
        <f aca="false">IF(A241="","",DATE(YEAR(A241),MONTH(A241),1))</f>
        <v/>
      </c>
    </row>
    <row r="242" customFormat="false" ht="15" hidden="false" customHeight="false" outlineLevel="0" collapsed="false">
      <c r="A242" s="22"/>
      <c r="B242" s="23"/>
      <c r="C242" s="23"/>
      <c r="D242" s="23"/>
      <c r="E242" s="23"/>
      <c r="F242" s="24"/>
      <c r="G242" s="25" t="str">
        <f aca="false">IF(OR(E242="",F242=""),"",E242*F242)</f>
        <v/>
      </c>
      <c r="H242" s="8" t="str">
        <f aca="false">IF(A242="","",CHOOSE(WEEKDAY(A242),"Sun","Mon","Tue","Wed","Thu","Fri","Sat"))</f>
        <v/>
      </c>
      <c r="I242" s="26" t="str">
        <f aca="false">IF(A242="","",DATE(YEAR(A242),MONTH(A242),1))</f>
        <v/>
      </c>
    </row>
    <row r="243" customFormat="false" ht="15" hidden="false" customHeight="false" outlineLevel="0" collapsed="false">
      <c r="A243" s="22"/>
      <c r="B243" s="23"/>
      <c r="C243" s="23"/>
      <c r="D243" s="23"/>
      <c r="E243" s="23"/>
      <c r="F243" s="24"/>
      <c r="G243" s="25" t="str">
        <f aca="false">IF(OR(E243="",F243=""),"",E243*F243)</f>
        <v/>
      </c>
      <c r="H243" s="8" t="str">
        <f aca="false">IF(A243="","",CHOOSE(WEEKDAY(A243),"Sun","Mon","Tue","Wed","Thu","Fri","Sat"))</f>
        <v/>
      </c>
      <c r="I243" s="26" t="str">
        <f aca="false">IF(A243="","",DATE(YEAR(A243),MONTH(A243),1))</f>
        <v/>
      </c>
    </row>
    <row r="244" customFormat="false" ht="15" hidden="false" customHeight="false" outlineLevel="0" collapsed="false">
      <c r="A244" s="22"/>
      <c r="B244" s="23"/>
      <c r="C244" s="23"/>
      <c r="D244" s="23"/>
      <c r="E244" s="23"/>
      <c r="F244" s="24"/>
      <c r="G244" s="25" t="str">
        <f aca="false">IF(OR(E244="",F244=""),"",E244*F244)</f>
        <v/>
      </c>
      <c r="H244" s="8" t="str">
        <f aca="false">IF(A244="","",CHOOSE(WEEKDAY(A244),"Sun","Mon","Tue","Wed","Thu","Fri","Sat"))</f>
        <v/>
      </c>
      <c r="I244" s="26" t="str">
        <f aca="false">IF(A244="","",DATE(YEAR(A244),MONTH(A244),1))</f>
        <v/>
      </c>
    </row>
    <row r="245" customFormat="false" ht="15" hidden="false" customHeight="false" outlineLevel="0" collapsed="false">
      <c r="A245" s="22"/>
      <c r="B245" s="23"/>
      <c r="C245" s="23"/>
      <c r="D245" s="23"/>
      <c r="E245" s="23"/>
      <c r="F245" s="24"/>
      <c r="G245" s="25" t="str">
        <f aca="false">IF(OR(E245="",F245=""),"",E245*F245)</f>
        <v/>
      </c>
      <c r="H245" s="8" t="str">
        <f aca="false">IF(A245="","",CHOOSE(WEEKDAY(A245),"Sun","Mon","Tue","Wed","Thu","Fri","Sat"))</f>
        <v/>
      </c>
      <c r="I245" s="26" t="str">
        <f aca="false">IF(A245="","",DATE(YEAR(A245),MONTH(A245),1))</f>
        <v/>
      </c>
    </row>
    <row r="246" customFormat="false" ht="15" hidden="false" customHeight="false" outlineLevel="0" collapsed="false">
      <c r="A246" s="22"/>
      <c r="B246" s="23"/>
      <c r="C246" s="23"/>
      <c r="D246" s="23"/>
      <c r="E246" s="23"/>
      <c r="F246" s="24"/>
      <c r="G246" s="25" t="str">
        <f aca="false">IF(OR(E246="",F246=""),"",E246*F246)</f>
        <v/>
      </c>
      <c r="H246" s="8" t="str">
        <f aca="false">IF(A246="","",CHOOSE(WEEKDAY(A246),"Sun","Mon","Tue","Wed","Thu","Fri","Sat"))</f>
        <v/>
      </c>
      <c r="I246" s="26" t="str">
        <f aca="false">IF(A246="","",DATE(YEAR(A246),MONTH(A246),1))</f>
        <v/>
      </c>
    </row>
    <row r="247" customFormat="false" ht="15" hidden="false" customHeight="false" outlineLevel="0" collapsed="false">
      <c r="A247" s="22"/>
      <c r="B247" s="23"/>
      <c r="C247" s="23"/>
      <c r="D247" s="23"/>
      <c r="E247" s="23"/>
      <c r="F247" s="24"/>
      <c r="G247" s="25" t="str">
        <f aca="false">IF(OR(E247="",F247=""),"",E247*F247)</f>
        <v/>
      </c>
      <c r="H247" s="8" t="str">
        <f aca="false">IF(A247="","",CHOOSE(WEEKDAY(A247),"Sun","Mon","Tue","Wed","Thu","Fri","Sat"))</f>
        <v/>
      </c>
      <c r="I247" s="26" t="str">
        <f aca="false">IF(A247="","",DATE(YEAR(A247),MONTH(A247),1))</f>
        <v/>
      </c>
    </row>
    <row r="248" customFormat="false" ht="15" hidden="false" customHeight="false" outlineLevel="0" collapsed="false">
      <c r="A248" s="22"/>
      <c r="B248" s="23"/>
      <c r="C248" s="23"/>
      <c r="D248" s="23"/>
      <c r="E248" s="23"/>
      <c r="F248" s="24"/>
      <c r="G248" s="25" t="str">
        <f aca="false">IF(OR(E248="",F248=""),"",E248*F248)</f>
        <v/>
      </c>
      <c r="H248" s="8" t="str">
        <f aca="false">IF(A248="","",CHOOSE(WEEKDAY(A248),"Sun","Mon","Tue","Wed","Thu","Fri","Sat"))</f>
        <v/>
      </c>
      <c r="I248" s="26" t="str">
        <f aca="false">IF(A248="","",DATE(YEAR(A248),MONTH(A248),1))</f>
        <v/>
      </c>
    </row>
    <row r="249" customFormat="false" ht="15" hidden="false" customHeight="false" outlineLevel="0" collapsed="false">
      <c r="A249" s="22"/>
      <c r="B249" s="23"/>
      <c r="C249" s="23"/>
      <c r="D249" s="23"/>
      <c r="E249" s="23"/>
      <c r="F249" s="24"/>
      <c r="G249" s="25" t="str">
        <f aca="false">IF(OR(E249="",F249=""),"",E249*F249)</f>
        <v/>
      </c>
      <c r="H249" s="8" t="str">
        <f aca="false">IF(A249="","",CHOOSE(WEEKDAY(A249),"Sun","Mon","Tue","Wed","Thu","Fri","Sat"))</f>
        <v/>
      </c>
      <c r="I249" s="26" t="str">
        <f aca="false">IF(A249="","",DATE(YEAR(A249),MONTH(A249),1))</f>
        <v/>
      </c>
    </row>
    <row r="250" customFormat="false" ht="15" hidden="false" customHeight="false" outlineLevel="0" collapsed="false">
      <c r="A250" s="22"/>
      <c r="B250" s="23"/>
      <c r="C250" s="23"/>
      <c r="D250" s="23"/>
      <c r="E250" s="23"/>
      <c r="F250" s="24"/>
      <c r="G250" s="25" t="str">
        <f aca="false">IF(OR(E250="",F250=""),"",E250*F250)</f>
        <v/>
      </c>
      <c r="H250" s="8" t="str">
        <f aca="false">IF(A250="","",CHOOSE(WEEKDAY(A250),"Sun","Mon","Tue","Wed","Thu","Fri","Sat"))</f>
        <v/>
      </c>
      <c r="I250" s="26" t="str">
        <f aca="false">IF(A250="","",DATE(YEAR(A250),MONTH(A250),1))</f>
        <v/>
      </c>
    </row>
    <row r="251" customFormat="false" ht="15" hidden="false" customHeight="false" outlineLevel="0" collapsed="false">
      <c r="A251" s="22"/>
      <c r="B251" s="23"/>
      <c r="C251" s="23"/>
      <c r="D251" s="23"/>
      <c r="E251" s="23"/>
      <c r="F251" s="24"/>
      <c r="G251" s="25" t="str">
        <f aca="false">IF(OR(E251="",F251=""),"",E251*F251)</f>
        <v/>
      </c>
      <c r="H251" s="8" t="str">
        <f aca="false">IF(A251="","",CHOOSE(WEEKDAY(A251),"Sun","Mon","Tue","Wed","Thu","Fri","Sat"))</f>
        <v/>
      </c>
      <c r="I251" s="26" t="str">
        <f aca="false">IF(A251="","",DATE(YEAR(A251),MONTH(A251),1))</f>
        <v/>
      </c>
    </row>
    <row r="252" customFormat="false" ht="15" hidden="false" customHeight="false" outlineLevel="0" collapsed="false">
      <c r="A252" s="22"/>
      <c r="B252" s="23"/>
      <c r="C252" s="23"/>
      <c r="D252" s="23"/>
      <c r="E252" s="23"/>
      <c r="F252" s="24"/>
      <c r="G252" s="25" t="str">
        <f aca="false">IF(OR(E252="",F252=""),"",E252*F252)</f>
        <v/>
      </c>
      <c r="H252" s="8" t="str">
        <f aca="false">IF(A252="","",CHOOSE(WEEKDAY(A252),"Sun","Mon","Tue","Wed","Thu","Fri","Sat"))</f>
        <v/>
      </c>
      <c r="I252" s="26" t="str">
        <f aca="false">IF(A252="","",DATE(YEAR(A252),MONTH(A252),1))</f>
        <v/>
      </c>
    </row>
    <row r="253" customFormat="false" ht="15" hidden="false" customHeight="false" outlineLevel="0" collapsed="false">
      <c r="A253" s="22"/>
      <c r="B253" s="23"/>
      <c r="C253" s="23"/>
      <c r="D253" s="23"/>
      <c r="E253" s="23"/>
      <c r="F253" s="24"/>
      <c r="G253" s="25" t="str">
        <f aca="false">IF(OR(E253="",F253=""),"",E253*F253)</f>
        <v/>
      </c>
      <c r="H253" s="8" t="str">
        <f aca="false">IF(A253="","",CHOOSE(WEEKDAY(A253),"Sun","Mon","Tue","Wed","Thu","Fri","Sat"))</f>
        <v/>
      </c>
      <c r="I253" s="26" t="str">
        <f aca="false">IF(A253="","",DATE(YEAR(A253),MONTH(A253),1))</f>
        <v/>
      </c>
    </row>
    <row r="254" customFormat="false" ht="15" hidden="false" customHeight="false" outlineLevel="0" collapsed="false">
      <c r="A254" s="22"/>
      <c r="B254" s="23"/>
      <c r="C254" s="23"/>
      <c r="D254" s="23"/>
      <c r="E254" s="23"/>
      <c r="F254" s="24"/>
      <c r="G254" s="25" t="str">
        <f aca="false">IF(OR(E254="",F254=""),"",E254*F254)</f>
        <v/>
      </c>
      <c r="H254" s="8" t="str">
        <f aca="false">IF(A254="","",CHOOSE(WEEKDAY(A254),"Sun","Mon","Tue","Wed","Thu","Fri","Sat"))</f>
        <v/>
      </c>
      <c r="I254" s="26" t="str">
        <f aca="false">IF(A254="","",DATE(YEAR(A254),MONTH(A254),1))</f>
        <v/>
      </c>
    </row>
    <row r="255" customFormat="false" ht="15" hidden="false" customHeight="false" outlineLevel="0" collapsed="false">
      <c r="A255" s="22"/>
      <c r="B255" s="23"/>
      <c r="C255" s="23"/>
      <c r="D255" s="23"/>
      <c r="E255" s="23"/>
      <c r="F255" s="24"/>
      <c r="G255" s="25" t="str">
        <f aca="false">IF(OR(E255="",F255=""),"",E255*F255)</f>
        <v/>
      </c>
      <c r="H255" s="8" t="str">
        <f aca="false">IF(A255="","",CHOOSE(WEEKDAY(A255),"Sun","Mon","Tue","Wed","Thu","Fri","Sat"))</f>
        <v/>
      </c>
      <c r="I255" s="26" t="str">
        <f aca="false">IF(A255="","",DATE(YEAR(A255),MONTH(A255),1))</f>
        <v/>
      </c>
    </row>
    <row r="256" customFormat="false" ht="15" hidden="false" customHeight="false" outlineLevel="0" collapsed="false">
      <c r="A256" s="22"/>
      <c r="B256" s="23"/>
      <c r="C256" s="23"/>
      <c r="D256" s="23"/>
      <c r="E256" s="23"/>
      <c r="F256" s="24"/>
      <c r="G256" s="25" t="str">
        <f aca="false">IF(OR(E256="",F256=""),"",E256*F256)</f>
        <v/>
      </c>
      <c r="H256" s="8" t="str">
        <f aca="false">IF(A256="","",CHOOSE(WEEKDAY(A256),"Sun","Mon","Tue","Wed","Thu","Fri","Sat"))</f>
        <v/>
      </c>
      <c r="I256" s="26" t="str">
        <f aca="false">IF(A256="","",DATE(YEAR(A256),MONTH(A256),1))</f>
        <v/>
      </c>
    </row>
    <row r="257" customFormat="false" ht="15" hidden="false" customHeight="false" outlineLevel="0" collapsed="false">
      <c r="A257" s="22"/>
      <c r="B257" s="23"/>
      <c r="C257" s="23"/>
      <c r="D257" s="23"/>
      <c r="E257" s="23"/>
      <c r="F257" s="24"/>
      <c r="G257" s="25" t="str">
        <f aca="false">IF(OR(E257="",F257=""),"",E257*F257)</f>
        <v/>
      </c>
      <c r="H257" s="8" t="str">
        <f aca="false">IF(A257="","",CHOOSE(WEEKDAY(A257),"Sun","Mon","Tue","Wed","Thu","Fri","Sat"))</f>
        <v/>
      </c>
      <c r="I257" s="26" t="str">
        <f aca="false">IF(A257="","",DATE(YEAR(A257),MONTH(A257),1))</f>
        <v/>
      </c>
    </row>
    <row r="258" customFormat="false" ht="15" hidden="false" customHeight="false" outlineLevel="0" collapsed="false">
      <c r="A258" s="22"/>
      <c r="B258" s="23"/>
      <c r="C258" s="23"/>
      <c r="D258" s="23"/>
      <c r="E258" s="23"/>
      <c r="F258" s="24"/>
      <c r="G258" s="25" t="str">
        <f aca="false">IF(OR(E258="",F258=""),"",E258*F258)</f>
        <v/>
      </c>
      <c r="H258" s="8" t="str">
        <f aca="false">IF(A258="","",CHOOSE(WEEKDAY(A258),"Sun","Mon","Tue","Wed","Thu","Fri","Sat"))</f>
        <v/>
      </c>
      <c r="I258" s="26" t="str">
        <f aca="false">IF(A258="","",DATE(YEAR(A258),MONTH(A258),1))</f>
        <v/>
      </c>
    </row>
    <row r="259" customFormat="false" ht="15" hidden="false" customHeight="false" outlineLevel="0" collapsed="false">
      <c r="A259" s="22"/>
      <c r="B259" s="23"/>
      <c r="C259" s="23"/>
      <c r="D259" s="23"/>
      <c r="E259" s="23"/>
      <c r="F259" s="24"/>
      <c r="G259" s="25" t="str">
        <f aca="false">IF(OR(E259="",F259=""),"",E259*F259)</f>
        <v/>
      </c>
      <c r="H259" s="8" t="str">
        <f aca="false">IF(A259="","",CHOOSE(WEEKDAY(A259),"Sun","Mon","Tue","Wed","Thu","Fri","Sat"))</f>
        <v/>
      </c>
      <c r="I259" s="26" t="str">
        <f aca="false">IF(A259="","",DATE(YEAR(A259),MONTH(A259),1))</f>
        <v/>
      </c>
    </row>
    <row r="260" customFormat="false" ht="15" hidden="false" customHeight="false" outlineLevel="0" collapsed="false">
      <c r="A260" s="22"/>
      <c r="B260" s="23"/>
      <c r="C260" s="23"/>
      <c r="D260" s="23"/>
      <c r="E260" s="23"/>
      <c r="F260" s="24"/>
      <c r="G260" s="25" t="str">
        <f aca="false">IF(OR(E260="",F260=""),"",E260*F260)</f>
        <v/>
      </c>
      <c r="H260" s="8" t="str">
        <f aca="false">IF(A260="","",CHOOSE(WEEKDAY(A260),"Sun","Mon","Tue","Wed","Thu","Fri","Sat"))</f>
        <v/>
      </c>
      <c r="I260" s="26" t="str">
        <f aca="false">IF(A260="","",DATE(YEAR(A260),MONTH(A260),1))</f>
        <v/>
      </c>
    </row>
    <row r="261" customFormat="false" ht="15" hidden="false" customHeight="false" outlineLevel="0" collapsed="false">
      <c r="A261" s="22"/>
      <c r="B261" s="23"/>
      <c r="C261" s="23"/>
      <c r="D261" s="23"/>
      <c r="E261" s="23"/>
      <c r="F261" s="24"/>
      <c r="G261" s="25" t="str">
        <f aca="false">IF(OR(E261="",F261=""),"",E261*F261)</f>
        <v/>
      </c>
      <c r="H261" s="8" t="str">
        <f aca="false">IF(A261="","",CHOOSE(WEEKDAY(A261),"Sun","Mon","Tue","Wed","Thu","Fri","Sat"))</f>
        <v/>
      </c>
      <c r="I261" s="26" t="str">
        <f aca="false">IF(A261="","",DATE(YEAR(A261),MONTH(A261),1))</f>
        <v/>
      </c>
    </row>
    <row r="262" customFormat="false" ht="15" hidden="false" customHeight="false" outlineLevel="0" collapsed="false">
      <c r="A262" s="22"/>
      <c r="B262" s="23"/>
      <c r="C262" s="23"/>
      <c r="D262" s="23"/>
      <c r="E262" s="23"/>
      <c r="F262" s="24"/>
      <c r="G262" s="25" t="str">
        <f aca="false">IF(OR(E262="",F262=""),"",E262*F262)</f>
        <v/>
      </c>
      <c r="H262" s="8" t="str">
        <f aca="false">IF(A262="","",CHOOSE(WEEKDAY(A262),"Sun","Mon","Tue","Wed","Thu","Fri","Sat"))</f>
        <v/>
      </c>
      <c r="I262" s="26" t="str">
        <f aca="false">IF(A262="","",DATE(YEAR(A262),MONTH(A262),1))</f>
        <v/>
      </c>
    </row>
    <row r="263" customFormat="false" ht="15" hidden="false" customHeight="false" outlineLevel="0" collapsed="false">
      <c r="A263" s="22"/>
      <c r="B263" s="23"/>
      <c r="C263" s="23"/>
      <c r="D263" s="23"/>
      <c r="E263" s="23"/>
      <c r="F263" s="24"/>
      <c r="G263" s="25" t="str">
        <f aca="false">IF(OR(E263="",F263=""),"",E263*F263)</f>
        <v/>
      </c>
      <c r="H263" s="8" t="str">
        <f aca="false">IF(A263="","",CHOOSE(WEEKDAY(A263),"Sun","Mon","Tue","Wed","Thu","Fri","Sat"))</f>
        <v/>
      </c>
      <c r="I263" s="26" t="str">
        <f aca="false">IF(A263="","",DATE(YEAR(A263),MONTH(A263),1))</f>
        <v/>
      </c>
    </row>
    <row r="264" customFormat="false" ht="15" hidden="false" customHeight="false" outlineLevel="0" collapsed="false">
      <c r="A264" s="22"/>
      <c r="B264" s="23"/>
      <c r="C264" s="23"/>
      <c r="D264" s="23"/>
      <c r="E264" s="23"/>
      <c r="F264" s="24"/>
      <c r="G264" s="25" t="str">
        <f aca="false">IF(OR(E264="",F264=""),"",E264*F264)</f>
        <v/>
      </c>
      <c r="H264" s="8" t="str">
        <f aca="false">IF(A264="","",CHOOSE(WEEKDAY(A264),"Sun","Mon","Tue","Wed","Thu","Fri","Sat"))</f>
        <v/>
      </c>
      <c r="I264" s="26" t="str">
        <f aca="false">IF(A264="","",DATE(YEAR(A264),MONTH(A264),1))</f>
        <v/>
      </c>
    </row>
    <row r="265" customFormat="false" ht="15" hidden="false" customHeight="false" outlineLevel="0" collapsed="false">
      <c r="A265" s="22"/>
      <c r="B265" s="23"/>
      <c r="C265" s="23"/>
      <c r="D265" s="23"/>
      <c r="E265" s="23"/>
      <c r="F265" s="24"/>
      <c r="G265" s="25" t="str">
        <f aca="false">IF(OR(E265="",F265=""),"",E265*F265)</f>
        <v/>
      </c>
      <c r="H265" s="8" t="str">
        <f aca="false">IF(A265="","",CHOOSE(WEEKDAY(A265),"Sun","Mon","Tue","Wed","Thu","Fri","Sat"))</f>
        <v/>
      </c>
      <c r="I265" s="26" t="str">
        <f aca="false">IF(A265="","",DATE(YEAR(A265),MONTH(A265),1))</f>
        <v/>
      </c>
    </row>
    <row r="266" customFormat="false" ht="15" hidden="false" customHeight="false" outlineLevel="0" collapsed="false">
      <c r="A266" s="22"/>
      <c r="B266" s="23"/>
      <c r="C266" s="23"/>
      <c r="D266" s="23"/>
      <c r="E266" s="23"/>
      <c r="F266" s="24"/>
      <c r="G266" s="25" t="str">
        <f aca="false">IF(OR(E266="",F266=""),"",E266*F266)</f>
        <v/>
      </c>
      <c r="H266" s="8" t="str">
        <f aca="false">IF(A266="","",CHOOSE(WEEKDAY(A266),"Sun","Mon","Tue","Wed","Thu","Fri","Sat"))</f>
        <v/>
      </c>
      <c r="I266" s="26" t="str">
        <f aca="false">IF(A266="","",DATE(YEAR(A266),MONTH(A266),1))</f>
        <v/>
      </c>
    </row>
    <row r="267" customFormat="false" ht="15" hidden="false" customHeight="false" outlineLevel="0" collapsed="false">
      <c r="A267" s="22"/>
      <c r="B267" s="23"/>
      <c r="C267" s="23"/>
      <c r="D267" s="23"/>
      <c r="E267" s="23"/>
      <c r="F267" s="24"/>
      <c r="G267" s="25" t="str">
        <f aca="false">IF(OR(E267="",F267=""),"",E267*F267)</f>
        <v/>
      </c>
      <c r="H267" s="8" t="str">
        <f aca="false">IF(A267="","",CHOOSE(WEEKDAY(A267),"Sun","Mon","Tue","Wed","Thu","Fri","Sat"))</f>
        <v/>
      </c>
      <c r="I267" s="26" t="str">
        <f aca="false">IF(A267="","",DATE(YEAR(A267),MONTH(A267),1))</f>
        <v/>
      </c>
    </row>
    <row r="268" customFormat="false" ht="15" hidden="false" customHeight="false" outlineLevel="0" collapsed="false">
      <c r="A268" s="22"/>
      <c r="B268" s="23"/>
      <c r="C268" s="23"/>
      <c r="D268" s="23"/>
      <c r="E268" s="23"/>
      <c r="F268" s="24"/>
      <c r="G268" s="25" t="str">
        <f aca="false">IF(OR(E268="",F268=""),"",E268*F268)</f>
        <v/>
      </c>
      <c r="H268" s="8" t="str">
        <f aca="false">IF(A268="","",CHOOSE(WEEKDAY(A268),"Sun","Mon","Tue","Wed","Thu","Fri","Sat"))</f>
        <v/>
      </c>
      <c r="I268" s="26" t="str">
        <f aca="false">IF(A268="","",DATE(YEAR(A268),MONTH(A268),1))</f>
        <v/>
      </c>
    </row>
    <row r="269" customFormat="false" ht="15" hidden="false" customHeight="false" outlineLevel="0" collapsed="false">
      <c r="A269" s="22"/>
      <c r="B269" s="23"/>
      <c r="C269" s="23"/>
      <c r="D269" s="23"/>
      <c r="E269" s="23"/>
      <c r="F269" s="24"/>
      <c r="G269" s="25" t="str">
        <f aca="false">IF(OR(E269="",F269=""),"",E269*F269)</f>
        <v/>
      </c>
      <c r="H269" s="8" t="str">
        <f aca="false">IF(A269="","",CHOOSE(WEEKDAY(A269),"Sun","Mon","Tue","Wed","Thu","Fri","Sat"))</f>
        <v/>
      </c>
      <c r="I269" s="26" t="str">
        <f aca="false">IF(A269="","",DATE(YEAR(A269),MONTH(A269),1))</f>
        <v/>
      </c>
    </row>
    <row r="270" customFormat="false" ht="15" hidden="false" customHeight="false" outlineLevel="0" collapsed="false">
      <c r="A270" s="22"/>
      <c r="B270" s="23"/>
      <c r="C270" s="23"/>
      <c r="D270" s="23"/>
      <c r="E270" s="23"/>
      <c r="F270" s="24"/>
      <c r="G270" s="25" t="str">
        <f aca="false">IF(OR(E270="",F270=""),"",E270*F270)</f>
        <v/>
      </c>
      <c r="H270" s="8" t="str">
        <f aca="false">IF(A270="","",CHOOSE(WEEKDAY(A270),"Sun","Mon","Tue","Wed","Thu","Fri","Sat"))</f>
        <v/>
      </c>
      <c r="I270" s="26" t="str">
        <f aca="false">IF(A270="","",DATE(YEAR(A270),MONTH(A270),1))</f>
        <v/>
      </c>
    </row>
    <row r="271" customFormat="false" ht="15" hidden="false" customHeight="false" outlineLevel="0" collapsed="false">
      <c r="A271" s="22"/>
      <c r="B271" s="23"/>
      <c r="C271" s="23"/>
      <c r="D271" s="23"/>
      <c r="E271" s="23"/>
      <c r="F271" s="24"/>
      <c r="G271" s="25" t="str">
        <f aca="false">IF(OR(E271="",F271=""),"",E271*F271)</f>
        <v/>
      </c>
      <c r="H271" s="8" t="str">
        <f aca="false">IF(A271="","",CHOOSE(WEEKDAY(A271),"Sun","Mon","Tue","Wed","Thu","Fri","Sat"))</f>
        <v/>
      </c>
      <c r="I271" s="26" t="str">
        <f aca="false">IF(A271="","",DATE(YEAR(A271),MONTH(A271),1))</f>
        <v/>
      </c>
    </row>
    <row r="272" customFormat="false" ht="15" hidden="false" customHeight="false" outlineLevel="0" collapsed="false">
      <c r="A272" s="22"/>
      <c r="B272" s="23"/>
      <c r="C272" s="23"/>
      <c r="D272" s="23"/>
      <c r="E272" s="23"/>
      <c r="F272" s="24"/>
      <c r="G272" s="25" t="str">
        <f aca="false">IF(OR(E272="",F272=""),"",E272*F272)</f>
        <v/>
      </c>
      <c r="H272" s="8" t="str">
        <f aca="false">IF(A272="","",CHOOSE(WEEKDAY(A272),"Sun","Mon","Tue","Wed","Thu","Fri","Sat"))</f>
        <v/>
      </c>
      <c r="I272" s="26" t="str">
        <f aca="false">IF(A272="","",DATE(YEAR(A272),MONTH(A272),1))</f>
        <v/>
      </c>
    </row>
    <row r="273" customFormat="false" ht="15" hidden="false" customHeight="false" outlineLevel="0" collapsed="false">
      <c r="A273" s="22"/>
      <c r="B273" s="23"/>
      <c r="C273" s="23"/>
      <c r="D273" s="23"/>
      <c r="E273" s="23"/>
      <c r="F273" s="24"/>
      <c r="G273" s="25" t="str">
        <f aca="false">IF(OR(E273="",F273=""),"",E273*F273)</f>
        <v/>
      </c>
      <c r="H273" s="8" t="str">
        <f aca="false">IF(A273="","",CHOOSE(WEEKDAY(A273),"Sun","Mon","Tue","Wed","Thu","Fri","Sat"))</f>
        <v/>
      </c>
      <c r="I273" s="26" t="str">
        <f aca="false">IF(A273="","",DATE(YEAR(A273),MONTH(A273),1))</f>
        <v/>
      </c>
    </row>
    <row r="274" customFormat="false" ht="15" hidden="false" customHeight="false" outlineLevel="0" collapsed="false">
      <c r="A274" s="22"/>
      <c r="B274" s="23"/>
      <c r="C274" s="23"/>
      <c r="D274" s="23"/>
      <c r="E274" s="23"/>
      <c r="F274" s="24"/>
      <c r="G274" s="25" t="str">
        <f aca="false">IF(OR(E274="",F274=""),"",E274*F274)</f>
        <v/>
      </c>
      <c r="H274" s="8" t="str">
        <f aca="false">IF(A274="","",CHOOSE(WEEKDAY(A274),"Sun","Mon","Tue","Wed","Thu","Fri","Sat"))</f>
        <v/>
      </c>
      <c r="I274" s="26" t="str">
        <f aca="false">IF(A274="","",DATE(YEAR(A274),MONTH(A274),1))</f>
        <v/>
      </c>
    </row>
    <row r="275" customFormat="false" ht="15" hidden="false" customHeight="false" outlineLevel="0" collapsed="false">
      <c r="A275" s="22"/>
      <c r="B275" s="23"/>
      <c r="C275" s="23"/>
      <c r="D275" s="23"/>
      <c r="E275" s="23"/>
      <c r="F275" s="24"/>
      <c r="G275" s="25" t="str">
        <f aca="false">IF(OR(E275="",F275=""),"",E275*F275)</f>
        <v/>
      </c>
      <c r="H275" s="8" t="str">
        <f aca="false">IF(A275="","",CHOOSE(WEEKDAY(A275),"Sun","Mon","Tue","Wed","Thu","Fri","Sat"))</f>
        <v/>
      </c>
      <c r="I275" s="26" t="str">
        <f aca="false">IF(A275="","",DATE(YEAR(A275),MONTH(A275),1))</f>
        <v/>
      </c>
    </row>
    <row r="276" customFormat="false" ht="15" hidden="false" customHeight="false" outlineLevel="0" collapsed="false">
      <c r="A276" s="22"/>
      <c r="B276" s="23"/>
      <c r="C276" s="23"/>
      <c r="D276" s="23"/>
      <c r="E276" s="23"/>
      <c r="F276" s="24"/>
      <c r="G276" s="25" t="str">
        <f aca="false">IF(OR(E276="",F276=""),"",E276*F276)</f>
        <v/>
      </c>
      <c r="H276" s="8" t="str">
        <f aca="false">IF(A276="","",CHOOSE(WEEKDAY(A276),"Sun","Mon","Tue","Wed","Thu","Fri","Sat"))</f>
        <v/>
      </c>
      <c r="I276" s="26" t="str">
        <f aca="false">IF(A276="","",DATE(YEAR(A276),MONTH(A276),1))</f>
        <v/>
      </c>
    </row>
    <row r="277" customFormat="false" ht="15" hidden="false" customHeight="false" outlineLevel="0" collapsed="false">
      <c r="A277" s="22"/>
      <c r="B277" s="23"/>
      <c r="C277" s="23"/>
      <c r="D277" s="23"/>
      <c r="E277" s="23"/>
      <c r="F277" s="24"/>
      <c r="G277" s="25" t="str">
        <f aca="false">IF(OR(E277="",F277=""),"",E277*F277)</f>
        <v/>
      </c>
      <c r="H277" s="8" t="str">
        <f aca="false">IF(A277="","",CHOOSE(WEEKDAY(A277),"Sun","Mon","Tue","Wed","Thu","Fri","Sat"))</f>
        <v/>
      </c>
      <c r="I277" s="26" t="str">
        <f aca="false">IF(A277="","",DATE(YEAR(A277),MONTH(A277),1))</f>
        <v/>
      </c>
    </row>
    <row r="278" customFormat="false" ht="15" hidden="false" customHeight="false" outlineLevel="0" collapsed="false">
      <c r="A278" s="22"/>
      <c r="B278" s="23"/>
      <c r="C278" s="23"/>
      <c r="D278" s="23"/>
      <c r="E278" s="23"/>
      <c r="F278" s="24"/>
      <c r="G278" s="25" t="str">
        <f aca="false">IF(OR(E278="",F278=""),"",E278*F278)</f>
        <v/>
      </c>
      <c r="H278" s="8" t="str">
        <f aca="false">IF(A278="","",CHOOSE(WEEKDAY(A278),"Sun","Mon","Tue","Wed","Thu","Fri","Sat"))</f>
        <v/>
      </c>
      <c r="I278" s="26" t="str">
        <f aca="false">IF(A278="","",DATE(YEAR(A278),MONTH(A278),1))</f>
        <v/>
      </c>
    </row>
    <row r="279" customFormat="false" ht="15" hidden="false" customHeight="false" outlineLevel="0" collapsed="false">
      <c r="A279" s="22"/>
      <c r="B279" s="23"/>
      <c r="C279" s="23"/>
      <c r="D279" s="23"/>
      <c r="E279" s="23"/>
      <c r="F279" s="24"/>
      <c r="G279" s="25" t="str">
        <f aca="false">IF(OR(E279="",F279=""),"",E279*F279)</f>
        <v/>
      </c>
      <c r="H279" s="8" t="str">
        <f aca="false">IF(A279="","",CHOOSE(WEEKDAY(A279),"Sun","Mon","Tue","Wed","Thu","Fri","Sat"))</f>
        <v/>
      </c>
      <c r="I279" s="26" t="str">
        <f aca="false">IF(A279="","",DATE(YEAR(A279),MONTH(A279),1))</f>
        <v/>
      </c>
    </row>
    <row r="280" customFormat="false" ht="15" hidden="false" customHeight="false" outlineLevel="0" collapsed="false">
      <c r="A280" s="22"/>
      <c r="B280" s="23"/>
      <c r="C280" s="23"/>
      <c r="D280" s="23"/>
      <c r="E280" s="23"/>
      <c r="F280" s="24"/>
      <c r="G280" s="25" t="str">
        <f aca="false">IF(OR(E280="",F280=""),"",E280*F280)</f>
        <v/>
      </c>
      <c r="H280" s="8" t="str">
        <f aca="false">IF(A280="","",CHOOSE(WEEKDAY(A280),"Sun","Mon","Tue","Wed","Thu","Fri","Sat"))</f>
        <v/>
      </c>
      <c r="I280" s="26" t="str">
        <f aca="false">IF(A280="","",DATE(YEAR(A280),MONTH(A280),1))</f>
        <v/>
      </c>
    </row>
    <row r="281" customFormat="false" ht="15" hidden="false" customHeight="false" outlineLevel="0" collapsed="false">
      <c r="A281" s="22"/>
      <c r="B281" s="23"/>
      <c r="C281" s="23"/>
      <c r="D281" s="23"/>
      <c r="E281" s="23"/>
      <c r="F281" s="24"/>
      <c r="G281" s="25" t="str">
        <f aca="false">IF(OR(E281="",F281=""),"",E281*F281)</f>
        <v/>
      </c>
      <c r="H281" s="8" t="str">
        <f aca="false">IF(A281="","",CHOOSE(WEEKDAY(A281),"Sun","Mon","Tue","Wed","Thu","Fri","Sat"))</f>
        <v/>
      </c>
      <c r="I281" s="26" t="str">
        <f aca="false">IF(A281="","",DATE(YEAR(A281),MONTH(A281),1))</f>
        <v/>
      </c>
    </row>
    <row r="282" customFormat="false" ht="15" hidden="false" customHeight="false" outlineLevel="0" collapsed="false">
      <c r="A282" s="22"/>
      <c r="B282" s="23"/>
      <c r="C282" s="23"/>
      <c r="D282" s="23"/>
      <c r="E282" s="23"/>
      <c r="F282" s="24"/>
      <c r="G282" s="25" t="str">
        <f aca="false">IF(OR(E282="",F282=""),"",E282*F282)</f>
        <v/>
      </c>
      <c r="H282" s="8" t="str">
        <f aca="false">IF(A282="","",CHOOSE(WEEKDAY(A282),"Sun","Mon","Tue","Wed","Thu","Fri","Sat"))</f>
        <v/>
      </c>
      <c r="I282" s="26" t="str">
        <f aca="false">IF(A282="","",DATE(YEAR(A282),MONTH(A282),1))</f>
        <v/>
      </c>
    </row>
    <row r="283" customFormat="false" ht="15" hidden="false" customHeight="false" outlineLevel="0" collapsed="false">
      <c r="A283" s="22"/>
      <c r="B283" s="23"/>
      <c r="C283" s="23"/>
      <c r="D283" s="23"/>
      <c r="E283" s="23"/>
      <c r="F283" s="24"/>
      <c r="G283" s="25" t="str">
        <f aca="false">IF(OR(E283="",F283=""),"",E283*F283)</f>
        <v/>
      </c>
      <c r="H283" s="8" t="str">
        <f aca="false">IF(A283="","",CHOOSE(WEEKDAY(A283),"Sun","Mon","Tue","Wed","Thu","Fri","Sat"))</f>
        <v/>
      </c>
      <c r="I283" s="26" t="str">
        <f aca="false">IF(A283="","",DATE(YEAR(A283),MONTH(A283),1))</f>
        <v/>
      </c>
    </row>
    <row r="284" customFormat="false" ht="15" hidden="false" customHeight="false" outlineLevel="0" collapsed="false">
      <c r="A284" s="22"/>
      <c r="B284" s="23"/>
      <c r="C284" s="23"/>
      <c r="D284" s="23"/>
      <c r="E284" s="23"/>
      <c r="F284" s="24"/>
      <c r="G284" s="25" t="str">
        <f aca="false">IF(OR(E284="",F284=""),"",E284*F284)</f>
        <v/>
      </c>
      <c r="H284" s="8" t="str">
        <f aca="false">IF(A284="","",CHOOSE(WEEKDAY(A284),"Sun","Mon","Tue","Wed","Thu","Fri","Sat"))</f>
        <v/>
      </c>
      <c r="I284" s="26" t="str">
        <f aca="false">IF(A284="","",DATE(YEAR(A284),MONTH(A284),1))</f>
        <v/>
      </c>
    </row>
    <row r="285" customFormat="false" ht="15" hidden="false" customHeight="false" outlineLevel="0" collapsed="false">
      <c r="A285" s="22"/>
      <c r="B285" s="23"/>
      <c r="C285" s="23"/>
      <c r="D285" s="23"/>
      <c r="E285" s="23"/>
      <c r="F285" s="24"/>
      <c r="G285" s="25" t="str">
        <f aca="false">IF(OR(E285="",F285=""),"",E285*F285)</f>
        <v/>
      </c>
      <c r="H285" s="8" t="str">
        <f aca="false">IF(A285="","",CHOOSE(WEEKDAY(A285),"Sun","Mon","Tue","Wed","Thu","Fri","Sat"))</f>
        <v/>
      </c>
      <c r="I285" s="26" t="str">
        <f aca="false">IF(A285="","",DATE(YEAR(A285),MONTH(A285),1))</f>
        <v/>
      </c>
    </row>
    <row r="286" customFormat="false" ht="15" hidden="false" customHeight="false" outlineLevel="0" collapsed="false">
      <c r="A286" s="22"/>
      <c r="B286" s="23"/>
      <c r="C286" s="23"/>
      <c r="D286" s="23"/>
      <c r="E286" s="23"/>
      <c r="F286" s="24"/>
      <c r="G286" s="25" t="str">
        <f aca="false">IF(OR(E286="",F286=""),"",E286*F286)</f>
        <v/>
      </c>
      <c r="H286" s="8" t="str">
        <f aca="false">IF(A286="","",CHOOSE(WEEKDAY(A286),"Sun","Mon","Tue","Wed","Thu","Fri","Sat"))</f>
        <v/>
      </c>
      <c r="I286" s="26" t="str">
        <f aca="false">IF(A286="","",DATE(YEAR(A286),MONTH(A286),1))</f>
        <v/>
      </c>
    </row>
    <row r="287" customFormat="false" ht="15" hidden="false" customHeight="false" outlineLevel="0" collapsed="false">
      <c r="A287" s="22"/>
      <c r="B287" s="23"/>
      <c r="C287" s="23"/>
      <c r="D287" s="23"/>
      <c r="E287" s="23"/>
      <c r="F287" s="24"/>
      <c r="G287" s="25" t="str">
        <f aca="false">IF(OR(E287="",F287=""),"",E287*F287)</f>
        <v/>
      </c>
      <c r="H287" s="8" t="str">
        <f aca="false">IF(A287="","",CHOOSE(WEEKDAY(A287),"Sun","Mon","Tue","Wed","Thu","Fri","Sat"))</f>
        <v/>
      </c>
      <c r="I287" s="26" t="str">
        <f aca="false">IF(A287="","",DATE(YEAR(A287),MONTH(A287),1))</f>
        <v/>
      </c>
    </row>
    <row r="288" customFormat="false" ht="15" hidden="false" customHeight="false" outlineLevel="0" collapsed="false">
      <c r="A288" s="22"/>
      <c r="B288" s="23"/>
      <c r="C288" s="23"/>
      <c r="D288" s="23"/>
      <c r="E288" s="23"/>
      <c r="F288" s="24"/>
      <c r="G288" s="25" t="str">
        <f aca="false">IF(OR(E288="",F288=""),"",E288*F288)</f>
        <v/>
      </c>
      <c r="H288" s="8" t="str">
        <f aca="false">IF(A288="","",CHOOSE(WEEKDAY(A288),"Sun","Mon","Tue","Wed","Thu","Fri","Sat"))</f>
        <v/>
      </c>
      <c r="I288" s="26" t="str">
        <f aca="false">IF(A288="","",DATE(YEAR(A288),MONTH(A288),1))</f>
        <v/>
      </c>
    </row>
    <row r="289" customFormat="false" ht="15" hidden="false" customHeight="false" outlineLevel="0" collapsed="false">
      <c r="A289" s="22"/>
      <c r="B289" s="23"/>
      <c r="C289" s="23"/>
      <c r="D289" s="23"/>
      <c r="E289" s="23"/>
      <c r="F289" s="24"/>
      <c r="G289" s="25" t="str">
        <f aca="false">IF(OR(E289="",F289=""),"",E289*F289)</f>
        <v/>
      </c>
      <c r="H289" s="8" t="str">
        <f aca="false">IF(A289="","",CHOOSE(WEEKDAY(A289),"Sun","Mon","Tue","Wed","Thu","Fri","Sat"))</f>
        <v/>
      </c>
      <c r="I289" s="26" t="str">
        <f aca="false">IF(A289="","",DATE(YEAR(A289),MONTH(A289),1))</f>
        <v/>
      </c>
    </row>
    <row r="290" customFormat="false" ht="15" hidden="false" customHeight="false" outlineLevel="0" collapsed="false">
      <c r="A290" s="22"/>
      <c r="B290" s="23"/>
      <c r="C290" s="23"/>
      <c r="D290" s="23"/>
      <c r="E290" s="23"/>
      <c r="F290" s="24"/>
      <c r="G290" s="25" t="str">
        <f aca="false">IF(OR(E290="",F290=""),"",E290*F290)</f>
        <v/>
      </c>
      <c r="H290" s="8" t="str">
        <f aca="false">IF(A290="","",CHOOSE(WEEKDAY(A290),"Sun","Mon","Tue","Wed","Thu","Fri","Sat"))</f>
        <v/>
      </c>
      <c r="I290" s="26" t="str">
        <f aca="false">IF(A290="","",DATE(YEAR(A290),MONTH(A290),1))</f>
        <v/>
      </c>
    </row>
    <row r="291" customFormat="false" ht="15" hidden="false" customHeight="false" outlineLevel="0" collapsed="false">
      <c r="A291" s="22"/>
      <c r="B291" s="23"/>
      <c r="C291" s="23"/>
      <c r="D291" s="23"/>
      <c r="E291" s="23"/>
      <c r="F291" s="24"/>
      <c r="G291" s="25" t="str">
        <f aca="false">IF(OR(E291="",F291=""),"",E291*F291)</f>
        <v/>
      </c>
      <c r="H291" s="8" t="str">
        <f aca="false">IF(A291="","",CHOOSE(WEEKDAY(A291),"Sun","Mon","Tue","Wed","Thu","Fri","Sat"))</f>
        <v/>
      </c>
      <c r="I291" s="26" t="str">
        <f aca="false">IF(A291="","",DATE(YEAR(A291),MONTH(A291),1))</f>
        <v/>
      </c>
    </row>
    <row r="292" customFormat="false" ht="15" hidden="false" customHeight="false" outlineLevel="0" collapsed="false">
      <c r="A292" s="22"/>
      <c r="B292" s="23"/>
      <c r="C292" s="23"/>
      <c r="D292" s="23"/>
      <c r="E292" s="23"/>
      <c r="F292" s="24"/>
      <c r="G292" s="25" t="str">
        <f aca="false">IF(OR(E292="",F292=""),"",E292*F292)</f>
        <v/>
      </c>
      <c r="H292" s="8" t="str">
        <f aca="false">IF(A292="","",CHOOSE(WEEKDAY(A292),"Sun","Mon","Tue","Wed","Thu","Fri","Sat"))</f>
        <v/>
      </c>
      <c r="I292" s="26" t="str">
        <f aca="false">IF(A292="","",DATE(YEAR(A292),MONTH(A292),1))</f>
        <v/>
      </c>
    </row>
    <row r="293" customFormat="false" ht="15" hidden="false" customHeight="false" outlineLevel="0" collapsed="false">
      <c r="A293" s="22"/>
      <c r="B293" s="23"/>
      <c r="C293" s="23"/>
      <c r="D293" s="23"/>
      <c r="E293" s="23"/>
      <c r="F293" s="24"/>
      <c r="G293" s="25" t="str">
        <f aca="false">IF(OR(E293="",F293=""),"",E293*F293)</f>
        <v/>
      </c>
      <c r="H293" s="8" t="str">
        <f aca="false">IF(A293="","",CHOOSE(WEEKDAY(A293),"Sun","Mon","Tue","Wed","Thu","Fri","Sat"))</f>
        <v/>
      </c>
      <c r="I293" s="26" t="str">
        <f aca="false">IF(A293="","",DATE(YEAR(A293),MONTH(A293),1))</f>
        <v/>
      </c>
    </row>
    <row r="294" customFormat="false" ht="15" hidden="false" customHeight="false" outlineLevel="0" collapsed="false">
      <c r="A294" s="22"/>
      <c r="B294" s="23"/>
      <c r="C294" s="23"/>
      <c r="D294" s="23"/>
      <c r="E294" s="23"/>
      <c r="F294" s="24"/>
      <c r="G294" s="25" t="str">
        <f aca="false">IF(OR(E294="",F294=""),"",E294*F294)</f>
        <v/>
      </c>
      <c r="H294" s="8" t="str">
        <f aca="false">IF(A294="","",CHOOSE(WEEKDAY(A294),"Sun","Mon","Tue","Wed","Thu","Fri","Sat"))</f>
        <v/>
      </c>
      <c r="I294" s="26" t="str">
        <f aca="false">IF(A294="","",DATE(YEAR(A294),MONTH(A294),1))</f>
        <v/>
      </c>
    </row>
    <row r="295" customFormat="false" ht="15" hidden="false" customHeight="false" outlineLevel="0" collapsed="false">
      <c r="A295" s="22"/>
      <c r="B295" s="23"/>
      <c r="C295" s="23"/>
      <c r="D295" s="23"/>
      <c r="E295" s="23"/>
      <c r="F295" s="24"/>
      <c r="G295" s="25" t="str">
        <f aca="false">IF(OR(E295="",F295=""),"",E295*F295)</f>
        <v/>
      </c>
      <c r="H295" s="8" t="str">
        <f aca="false">IF(A295="","",CHOOSE(WEEKDAY(A295),"Sun","Mon","Tue","Wed","Thu","Fri","Sat"))</f>
        <v/>
      </c>
      <c r="I295" s="26" t="str">
        <f aca="false">IF(A295="","",DATE(YEAR(A295),MONTH(A295),1))</f>
        <v/>
      </c>
    </row>
    <row r="296" customFormat="false" ht="15" hidden="false" customHeight="false" outlineLevel="0" collapsed="false">
      <c r="A296" s="22"/>
      <c r="B296" s="23"/>
      <c r="C296" s="23"/>
      <c r="D296" s="23"/>
      <c r="E296" s="23"/>
      <c r="F296" s="24"/>
      <c r="G296" s="25" t="str">
        <f aca="false">IF(OR(E296="",F296=""),"",E296*F296)</f>
        <v/>
      </c>
      <c r="H296" s="8" t="str">
        <f aca="false">IF(A296="","",CHOOSE(WEEKDAY(A296),"Sun","Mon","Tue","Wed","Thu","Fri","Sat"))</f>
        <v/>
      </c>
      <c r="I296" s="26" t="str">
        <f aca="false">IF(A296="","",DATE(YEAR(A296),MONTH(A296),1))</f>
        <v/>
      </c>
    </row>
    <row r="297" customFormat="false" ht="15" hidden="false" customHeight="false" outlineLevel="0" collapsed="false">
      <c r="A297" s="22"/>
      <c r="B297" s="23"/>
      <c r="C297" s="23"/>
      <c r="D297" s="23"/>
      <c r="E297" s="23"/>
      <c r="F297" s="24"/>
      <c r="G297" s="25" t="str">
        <f aca="false">IF(OR(E297="",F297=""),"",E297*F297)</f>
        <v/>
      </c>
      <c r="H297" s="8" t="str">
        <f aca="false">IF(A297="","",CHOOSE(WEEKDAY(A297),"Sun","Mon","Tue","Wed","Thu","Fri","Sat"))</f>
        <v/>
      </c>
      <c r="I297" s="26" t="str">
        <f aca="false">IF(A297="","",DATE(YEAR(A297),MONTH(A297),1))</f>
        <v/>
      </c>
    </row>
    <row r="298" customFormat="false" ht="15" hidden="false" customHeight="false" outlineLevel="0" collapsed="false">
      <c r="A298" s="22"/>
      <c r="B298" s="23"/>
      <c r="C298" s="23"/>
      <c r="D298" s="23"/>
      <c r="E298" s="23"/>
      <c r="F298" s="24"/>
      <c r="G298" s="25" t="str">
        <f aca="false">IF(OR(E298="",F298=""),"",E298*F298)</f>
        <v/>
      </c>
      <c r="H298" s="8" t="str">
        <f aca="false">IF(A298="","",CHOOSE(WEEKDAY(A298),"Sun","Mon","Tue","Wed","Thu","Fri","Sat"))</f>
        <v/>
      </c>
      <c r="I298" s="26" t="str">
        <f aca="false">IF(A298="","",DATE(YEAR(A298),MONTH(A298),1))</f>
        <v/>
      </c>
    </row>
    <row r="299" customFormat="false" ht="15" hidden="false" customHeight="false" outlineLevel="0" collapsed="false">
      <c r="A299" s="22"/>
      <c r="B299" s="23"/>
      <c r="C299" s="23"/>
      <c r="D299" s="23"/>
      <c r="E299" s="23"/>
      <c r="F299" s="24"/>
      <c r="G299" s="25" t="str">
        <f aca="false">IF(OR(E299="",F299=""),"",E299*F299)</f>
        <v/>
      </c>
      <c r="H299" s="8" t="str">
        <f aca="false">IF(A299="","",CHOOSE(WEEKDAY(A299),"Sun","Mon","Tue","Wed","Thu","Fri","Sat"))</f>
        <v/>
      </c>
      <c r="I299" s="26" t="str">
        <f aca="false">IF(A299="","",DATE(YEAR(A299),MONTH(A299),1))</f>
        <v/>
      </c>
    </row>
    <row r="300" customFormat="false" ht="15" hidden="false" customHeight="false" outlineLevel="0" collapsed="false">
      <c r="A300" s="22"/>
      <c r="B300" s="23"/>
      <c r="C300" s="23"/>
      <c r="D300" s="23"/>
      <c r="E300" s="23"/>
      <c r="F300" s="24"/>
      <c r="G300" s="25" t="str">
        <f aca="false">IF(OR(E300="",F300=""),"",E300*F300)</f>
        <v/>
      </c>
      <c r="H300" s="8" t="str">
        <f aca="false">IF(A300="","",CHOOSE(WEEKDAY(A300),"Sun","Mon","Tue","Wed","Thu","Fri","Sat"))</f>
        <v/>
      </c>
      <c r="I300" s="26" t="str">
        <f aca="false">IF(A300="","",DATE(YEAR(A300),MONTH(A300),1))</f>
        <v/>
      </c>
    </row>
    <row r="301" customFormat="false" ht="15" hidden="false" customHeight="false" outlineLevel="0" collapsed="false">
      <c r="A301" s="22"/>
      <c r="B301" s="23"/>
      <c r="C301" s="23"/>
      <c r="D301" s="23"/>
      <c r="E301" s="23"/>
      <c r="F301" s="24"/>
      <c r="G301" s="25" t="str">
        <f aca="false">IF(OR(E301="",F301=""),"",E301*F301)</f>
        <v/>
      </c>
      <c r="H301" s="8" t="str">
        <f aca="false">IF(A301="","",CHOOSE(WEEKDAY(A301),"Sun","Mon","Tue","Wed","Thu","Fri","Sat"))</f>
        <v/>
      </c>
      <c r="I301" s="26" t="str">
        <f aca="false">IF(A301="","",DATE(YEAR(A301),MONTH(A301),1))</f>
        <v/>
      </c>
    </row>
    <row r="302" customFormat="false" ht="15" hidden="false" customHeight="false" outlineLevel="0" collapsed="false">
      <c r="A302" s="22"/>
      <c r="B302" s="23"/>
      <c r="C302" s="23"/>
      <c r="D302" s="23"/>
      <c r="E302" s="23"/>
      <c r="F302" s="24"/>
      <c r="G302" s="25" t="str">
        <f aca="false">IF(OR(E302="",F302=""),"",E302*F302)</f>
        <v/>
      </c>
      <c r="H302" s="8" t="str">
        <f aca="false">IF(A302="","",CHOOSE(WEEKDAY(A302),"Sun","Mon","Tue","Wed","Thu","Fri","Sat"))</f>
        <v/>
      </c>
      <c r="I302" s="26" t="str">
        <f aca="false">IF(A302="","",DATE(YEAR(A302),MONTH(A302),1))</f>
        <v/>
      </c>
    </row>
    <row r="303" customFormat="false" ht="15" hidden="false" customHeight="false" outlineLevel="0" collapsed="false">
      <c r="A303" s="22"/>
      <c r="B303" s="23"/>
      <c r="C303" s="23"/>
      <c r="D303" s="23"/>
      <c r="E303" s="23"/>
      <c r="F303" s="24"/>
      <c r="G303" s="25" t="str">
        <f aca="false">IF(OR(E303="",F303=""),"",E303*F303)</f>
        <v/>
      </c>
      <c r="H303" s="8" t="str">
        <f aca="false">IF(A303="","",CHOOSE(WEEKDAY(A303),"Sun","Mon","Tue","Wed","Thu","Fri","Sat"))</f>
        <v/>
      </c>
      <c r="I303" s="26" t="str">
        <f aca="false">IF(A303="","",DATE(YEAR(A303),MONTH(A303),1))</f>
        <v/>
      </c>
    </row>
    <row r="304" customFormat="false" ht="15" hidden="false" customHeight="false" outlineLevel="0" collapsed="false">
      <c r="A304" s="22"/>
      <c r="B304" s="23"/>
      <c r="C304" s="23"/>
      <c r="D304" s="23"/>
      <c r="E304" s="23"/>
      <c r="F304" s="24"/>
      <c r="G304" s="25" t="str">
        <f aca="false">IF(OR(E304="",F304=""),"",E304*F304)</f>
        <v/>
      </c>
      <c r="H304" s="8" t="str">
        <f aca="false">IF(A304="","",CHOOSE(WEEKDAY(A304),"Sun","Mon","Tue","Wed","Thu","Fri","Sat"))</f>
        <v/>
      </c>
      <c r="I304" s="26" t="str">
        <f aca="false">IF(A304="","",DATE(YEAR(A304),MONTH(A304),1))</f>
        <v/>
      </c>
    </row>
    <row r="305" customFormat="false" ht="15" hidden="false" customHeight="false" outlineLevel="0" collapsed="false">
      <c r="A305" s="22"/>
      <c r="B305" s="23"/>
      <c r="C305" s="23"/>
      <c r="D305" s="23"/>
      <c r="E305" s="23"/>
      <c r="F305" s="24"/>
      <c r="G305" s="25" t="str">
        <f aca="false">IF(OR(E305="",F305=""),"",E305*F305)</f>
        <v/>
      </c>
      <c r="H305" s="8" t="str">
        <f aca="false">IF(A305="","",CHOOSE(WEEKDAY(A305),"Sun","Mon","Tue","Wed","Thu","Fri","Sat"))</f>
        <v/>
      </c>
      <c r="I305" s="26" t="str">
        <f aca="false">IF(A305="","",DATE(YEAR(A305),MONTH(A305),1))</f>
        <v/>
      </c>
    </row>
    <row r="306" customFormat="false" ht="15" hidden="false" customHeight="false" outlineLevel="0" collapsed="false">
      <c r="A306" s="22"/>
      <c r="B306" s="23"/>
      <c r="C306" s="23"/>
      <c r="D306" s="23"/>
      <c r="E306" s="23"/>
      <c r="F306" s="24"/>
      <c r="G306" s="25" t="str">
        <f aca="false">IF(OR(E306="",F306=""),"",E306*F306)</f>
        <v/>
      </c>
      <c r="H306" s="8" t="str">
        <f aca="false">IF(A306="","",CHOOSE(WEEKDAY(A306),"Sun","Mon","Tue","Wed","Thu","Fri","Sat"))</f>
        <v/>
      </c>
      <c r="I306" s="26" t="str">
        <f aca="false">IF(A306="","",DATE(YEAR(A306),MONTH(A306),1))</f>
        <v/>
      </c>
    </row>
    <row r="307" customFormat="false" ht="15" hidden="false" customHeight="false" outlineLevel="0" collapsed="false">
      <c r="A307" s="22"/>
      <c r="B307" s="23"/>
      <c r="C307" s="23"/>
      <c r="D307" s="23"/>
      <c r="E307" s="23"/>
      <c r="F307" s="24"/>
      <c r="G307" s="25" t="str">
        <f aca="false">IF(OR(E307="",F307=""),"",E307*F307)</f>
        <v/>
      </c>
      <c r="H307" s="8" t="str">
        <f aca="false">IF(A307="","",CHOOSE(WEEKDAY(A307),"Sun","Mon","Tue","Wed","Thu","Fri","Sat"))</f>
        <v/>
      </c>
      <c r="I307" s="26" t="str">
        <f aca="false">IF(A307="","",DATE(YEAR(A307),MONTH(A307),1))</f>
        <v/>
      </c>
    </row>
    <row r="308" customFormat="false" ht="15" hidden="false" customHeight="false" outlineLevel="0" collapsed="false">
      <c r="A308" s="22"/>
      <c r="B308" s="23"/>
      <c r="C308" s="23"/>
      <c r="D308" s="23"/>
      <c r="E308" s="23"/>
      <c r="F308" s="24"/>
      <c r="G308" s="25" t="str">
        <f aca="false">IF(OR(E308="",F308=""),"",E308*F308)</f>
        <v/>
      </c>
      <c r="H308" s="8" t="str">
        <f aca="false">IF(A308="","",CHOOSE(WEEKDAY(A308),"Sun","Mon","Tue","Wed","Thu","Fri","Sat"))</f>
        <v/>
      </c>
      <c r="I308" s="26" t="str">
        <f aca="false">IF(A308="","",DATE(YEAR(A308),MONTH(A308),1))</f>
        <v/>
      </c>
    </row>
    <row r="309" customFormat="false" ht="15" hidden="false" customHeight="false" outlineLevel="0" collapsed="false">
      <c r="A309" s="22"/>
      <c r="B309" s="23"/>
      <c r="C309" s="23"/>
      <c r="D309" s="23"/>
      <c r="E309" s="23"/>
      <c r="F309" s="24"/>
      <c r="G309" s="25" t="str">
        <f aca="false">IF(OR(E309="",F309=""),"",E309*F309)</f>
        <v/>
      </c>
      <c r="H309" s="8" t="str">
        <f aca="false">IF(A309="","",CHOOSE(WEEKDAY(A309),"Sun","Mon","Tue","Wed","Thu","Fri","Sat"))</f>
        <v/>
      </c>
      <c r="I309" s="26" t="str">
        <f aca="false">IF(A309="","",DATE(YEAR(A309),MONTH(A309),1))</f>
        <v/>
      </c>
    </row>
    <row r="310" customFormat="false" ht="15" hidden="false" customHeight="false" outlineLevel="0" collapsed="false">
      <c r="A310" s="22"/>
      <c r="B310" s="23"/>
      <c r="C310" s="23"/>
      <c r="D310" s="23"/>
      <c r="E310" s="23"/>
      <c r="F310" s="24"/>
      <c r="G310" s="25" t="str">
        <f aca="false">IF(OR(E310="",F310=""),"",E310*F310)</f>
        <v/>
      </c>
      <c r="H310" s="8" t="str">
        <f aca="false">IF(A310="","",CHOOSE(WEEKDAY(A310),"Sun","Mon","Tue","Wed","Thu","Fri","Sat"))</f>
        <v/>
      </c>
      <c r="I310" s="26" t="str">
        <f aca="false">IF(A310="","",DATE(YEAR(A310),MONTH(A310),1))</f>
        <v/>
      </c>
    </row>
    <row r="311" customFormat="false" ht="15" hidden="false" customHeight="false" outlineLevel="0" collapsed="false">
      <c r="A311" s="22"/>
      <c r="B311" s="23"/>
      <c r="C311" s="23"/>
      <c r="D311" s="23"/>
      <c r="E311" s="23"/>
      <c r="F311" s="24"/>
      <c r="G311" s="25" t="str">
        <f aca="false">IF(OR(E311="",F311=""),"",E311*F311)</f>
        <v/>
      </c>
      <c r="H311" s="8" t="str">
        <f aca="false">IF(A311="","",CHOOSE(WEEKDAY(A311),"Sun","Mon","Tue","Wed","Thu","Fri","Sat"))</f>
        <v/>
      </c>
      <c r="I311" s="26" t="str">
        <f aca="false">IF(A311="","",DATE(YEAR(A311),MONTH(A311),1))</f>
        <v/>
      </c>
    </row>
    <row r="312" customFormat="false" ht="15" hidden="false" customHeight="false" outlineLevel="0" collapsed="false">
      <c r="A312" s="22"/>
      <c r="B312" s="23"/>
      <c r="C312" s="23"/>
      <c r="D312" s="23"/>
      <c r="E312" s="23"/>
      <c r="F312" s="24"/>
      <c r="G312" s="25" t="str">
        <f aca="false">IF(OR(E312="",F312=""),"",E312*F312)</f>
        <v/>
      </c>
      <c r="H312" s="8" t="str">
        <f aca="false">IF(A312="","",CHOOSE(WEEKDAY(A312),"Sun","Mon","Tue","Wed","Thu","Fri","Sat"))</f>
        <v/>
      </c>
      <c r="I312" s="26" t="str">
        <f aca="false">IF(A312="","",DATE(YEAR(A312),MONTH(A312),1))</f>
        <v/>
      </c>
    </row>
    <row r="313" customFormat="false" ht="15" hidden="false" customHeight="false" outlineLevel="0" collapsed="false">
      <c r="A313" s="22"/>
      <c r="B313" s="23"/>
      <c r="C313" s="23"/>
      <c r="D313" s="23"/>
      <c r="E313" s="23"/>
      <c r="F313" s="24"/>
      <c r="G313" s="25" t="str">
        <f aca="false">IF(OR(E313="",F313=""),"",E313*F313)</f>
        <v/>
      </c>
      <c r="H313" s="8" t="str">
        <f aca="false">IF(A313="","",CHOOSE(WEEKDAY(A313),"Sun","Mon","Tue","Wed","Thu","Fri","Sat"))</f>
        <v/>
      </c>
      <c r="I313" s="26" t="str">
        <f aca="false">IF(A313="","",DATE(YEAR(A313),MONTH(A313),1))</f>
        <v/>
      </c>
    </row>
    <row r="314" customFormat="false" ht="15" hidden="false" customHeight="false" outlineLevel="0" collapsed="false">
      <c r="A314" s="22"/>
      <c r="B314" s="23"/>
      <c r="C314" s="23"/>
      <c r="D314" s="23"/>
      <c r="E314" s="23"/>
      <c r="F314" s="24"/>
      <c r="G314" s="25" t="str">
        <f aca="false">IF(OR(E314="",F314=""),"",E314*F314)</f>
        <v/>
      </c>
      <c r="H314" s="8" t="str">
        <f aca="false">IF(A314="","",CHOOSE(WEEKDAY(A314),"Sun","Mon","Tue","Wed","Thu","Fri","Sat"))</f>
        <v/>
      </c>
      <c r="I314" s="26" t="str">
        <f aca="false">IF(A314="","",DATE(YEAR(A314),MONTH(A314),1))</f>
        <v/>
      </c>
    </row>
    <row r="315" customFormat="false" ht="15" hidden="false" customHeight="false" outlineLevel="0" collapsed="false">
      <c r="A315" s="22"/>
      <c r="B315" s="23"/>
      <c r="C315" s="23"/>
      <c r="D315" s="23"/>
      <c r="E315" s="23"/>
      <c r="F315" s="24"/>
      <c r="G315" s="25" t="str">
        <f aca="false">IF(OR(E315="",F315=""),"",E315*F315)</f>
        <v/>
      </c>
      <c r="H315" s="8" t="str">
        <f aca="false">IF(A315="","",CHOOSE(WEEKDAY(A315),"Sun","Mon","Tue","Wed","Thu","Fri","Sat"))</f>
        <v/>
      </c>
      <c r="I315" s="26" t="str">
        <f aca="false">IF(A315="","",DATE(YEAR(A315),MONTH(A315),1))</f>
        <v/>
      </c>
    </row>
    <row r="316" customFormat="false" ht="15" hidden="false" customHeight="false" outlineLevel="0" collapsed="false">
      <c r="A316" s="22"/>
      <c r="B316" s="23"/>
      <c r="C316" s="23"/>
      <c r="D316" s="23"/>
      <c r="E316" s="23"/>
      <c r="F316" s="24"/>
      <c r="G316" s="25" t="str">
        <f aca="false">IF(OR(E316="",F316=""),"",E316*F316)</f>
        <v/>
      </c>
      <c r="H316" s="8" t="str">
        <f aca="false">IF(A316="","",CHOOSE(WEEKDAY(A316),"Sun","Mon","Tue","Wed","Thu","Fri","Sat"))</f>
        <v/>
      </c>
      <c r="I316" s="26" t="str">
        <f aca="false">IF(A316="","",DATE(YEAR(A316),MONTH(A316),1))</f>
        <v/>
      </c>
    </row>
    <row r="317" customFormat="false" ht="15" hidden="false" customHeight="false" outlineLevel="0" collapsed="false">
      <c r="A317" s="22"/>
      <c r="B317" s="23"/>
      <c r="C317" s="23"/>
      <c r="D317" s="23"/>
      <c r="E317" s="23"/>
      <c r="F317" s="24"/>
      <c r="G317" s="25" t="str">
        <f aca="false">IF(OR(E317="",F317=""),"",E317*F317)</f>
        <v/>
      </c>
      <c r="H317" s="8" t="str">
        <f aca="false">IF(A317="","",CHOOSE(WEEKDAY(A317),"Sun","Mon","Tue","Wed","Thu","Fri","Sat"))</f>
        <v/>
      </c>
      <c r="I317" s="26" t="str">
        <f aca="false">IF(A317="","",DATE(YEAR(A317),MONTH(A317),1))</f>
        <v/>
      </c>
    </row>
    <row r="318" customFormat="false" ht="15" hidden="false" customHeight="false" outlineLevel="0" collapsed="false">
      <c r="A318" s="22"/>
      <c r="B318" s="23"/>
      <c r="C318" s="23"/>
      <c r="D318" s="23"/>
      <c r="E318" s="23"/>
      <c r="F318" s="24"/>
      <c r="G318" s="25" t="str">
        <f aca="false">IF(OR(E318="",F318=""),"",E318*F318)</f>
        <v/>
      </c>
      <c r="H318" s="8" t="str">
        <f aca="false">IF(A318="","",CHOOSE(WEEKDAY(A318),"Sun","Mon","Tue","Wed","Thu","Fri","Sat"))</f>
        <v/>
      </c>
      <c r="I318" s="26" t="str">
        <f aca="false">IF(A318="","",DATE(YEAR(A318),MONTH(A318),1))</f>
        <v/>
      </c>
    </row>
    <row r="319" customFormat="false" ht="15" hidden="false" customHeight="false" outlineLevel="0" collapsed="false">
      <c r="A319" s="22"/>
      <c r="B319" s="23"/>
      <c r="C319" s="23"/>
      <c r="D319" s="23"/>
      <c r="E319" s="23"/>
      <c r="F319" s="24"/>
      <c r="G319" s="25" t="str">
        <f aca="false">IF(OR(E319="",F319=""),"",E319*F319)</f>
        <v/>
      </c>
      <c r="H319" s="8" t="str">
        <f aca="false">IF(A319="","",CHOOSE(WEEKDAY(A319),"Sun","Mon","Tue","Wed","Thu","Fri","Sat"))</f>
        <v/>
      </c>
      <c r="I319" s="26" t="str">
        <f aca="false">IF(A319="","",DATE(YEAR(A319),MONTH(A319),1))</f>
        <v/>
      </c>
    </row>
    <row r="320" customFormat="false" ht="15" hidden="false" customHeight="false" outlineLevel="0" collapsed="false">
      <c r="A320" s="22"/>
      <c r="B320" s="23"/>
      <c r="C320" s="23"/>
      <c r="D320" s="23"/>
      <c r="E320" s="23"/>
      <c r="F320" s="24"/>
      <c r="G320" s="25" t="str">
        <f aca="false">IF(OR(E320="",F320=""),"",E320*F320)</f>
        <v/>
      </c>
      <c r="H320" s="8" t="str">
        <f aca="false">IF(A320="","",CHOOSE(WEEKDAY(A320),"Sun","Mon","Tue","Wed","Thu","Fri","Sat"))</f>
        <v/>
      </c>
      <c r="I320" s="26" t="str">
        <f aca="false">IF(A320="","",DATE(YEAR(A320),MONTH(A320),1))</f>
        <v/>
      </c>
    </row>
    <row r="321" customFormat="false" ht="15" hidden="false" customHeight="false" outlineLevel="0" collapsed="false">
      <c r="A321" s="22"/>
      <c r="B321" s="23"/>
      <c r="C321" s="23"/>
      <c r="D321" s="23"/>
      <c r="E321" s="23"/>
      <c r="F321" s="24"/>
      <c r="G321" s="25" t="str">
        <f aca="false">IF(OR(E321="",F321=""),"",E321*F321)</f>
        <v/>
      </c>
      <c r="H321" s="8" t="str">
        <f aca="false">IF(A321="","",CHOOSE(WEEKDAY(A321),"Sun","Mon","Tue","Wed","Thu","Fri","Sat"))</f>
        <v/>
      </c>
      <c r="I321" s="26" t="str">
        <f aca="false">IF(A321="","",DATE(YEAR(A321),MONTH(A321),1))</f>
        <v/>
      </c>
    </row>
    <row r="322" customFormat="false" ht="15" hidden="false" customHeight="false" outlineLevel="0" collapsed="false">
      <c r="A322" s="22"/>
      <c r="B322" s="23"/>
      <c r="C322" s="23"/>
      <c r="D322" s="23"/>
      <c r="E322" s="23"/>
      <c r="F322" s="24"/>
      <c r="G322" s="25" t="str">
        <f aca="false">IF(OR(E322="",F322=""),"",E322*F322)</f>
        <v/>
      </c>
      <c r="H322" s="8" t="str">
        <f aca="false">IF(A322="","",CHOOSE(WEEKDAY(A322),"Sun","Mon","Tue","Wed","Thu","Fri","Sat"))</f>
        <v/>
      </c>
      <c r="I322" s="26" t="str">
        <f aca="false">IF(A322="","",DATE(YEAR(A322),MONTH(A322),1))</f>
        <v/>
      </c>
    </row>
    <row r="323" customFormat="false" ht="15" hidden="false" customHeight="false" outlineLevel="0" collapsed="false">
      <c r="A323" s="22"/>
      <c r="B323" s="23"/>
      <c r="C323" s="23"/>
      <c r="D323" s="23"/>
      <c r="E323" s="23"/>
      <c r="F323" s="24"/>
      <c r="G323" s="25" t="str">
        <f aca="false">IF(OR(E323="",F323=""),"",E323*F323)</f>
        <v/>
      </c>
      <c r="H323" s="8" t="str">
        <f aca="false">IF(A323="","",CHOOSE(WEEKDAY(A323),"Sun","Mon","Tue","Wed","Thu","Fri","Sat"))</f>
        <v/>
      </c>
      <c r="I323" s="26" t="str">
        <f aca="false">IF(A323="","",DATE(YEAR(A323),MONTH(A323),1))</f>
        <v/>
      </c>
    </row>
    <row r="324" customFormat="false" ht="15" hidden="false" customHeight="false" outlineLevel="0" collapsed="false">
      <c r="A324" s="22"/>
      <c r="B324" s="23"/>
      <c r="C324" s="23"/>
      <c r="D324" s="23"/>
      <c r="E324" s="23"/>
      <c r="F324" s="24"/>
      <c r="G324" s="25" t="str">
        <f aca="false">IF(OR(E324="",F324=""),"",E324*F324)</f>
        <v/>
      </c>
      <c r="H324" s="8" t="str">
        <f aca="false">IF(A324="","",CHOOSE(WEEKDAY(A324),"Sun","Mon","Tue","Wed","Thu","Fri","Sat"))</f>
        <v/>
      </c>
      <c r="I324" s="26" t="str">
        <f aca="false">IF(A324="","",DATE(YEAR(A324),MONTH(A324),1))</f>
        <v/>
      </c>
    </row>
    <row r="325" customFormat="false" ht="15" hidden="false" customHeight="false" outlineLevel="0" collapsed="false">
      <c r="A325" s="22"/>
      <c r="B325" s="23"/>
      <c r="C325" s="23"/>
      <c r="D325" s="23"/>
      <c r="E325" s="23"/>
      <c r="F325" s="24"/>
      <c r="G325" s="25" t="str">
        <f aca="false">IF(OR(E325="",F325=""),"",E325*F325)</f>
        <v/>
      </c>
      <c r="H325" s="8" t="str">
        <f aca="false">IF(A325="","",CHOOSE(WEEKDAY(A325),"Sun","Mon","Tue","Wed","Thu","Fri","Sat"))</f>
        <v/>
      </c>
      <c r="I325" s="26" t="str">
        <f aca="false">IF(A325="","",DATE(YEAR(A325),MONTH(A325),1))</f>
        <v/>
      </c>
    </row>
    <row r="326" customFormat="false" ht="15" hidden="false" customHeight="false" outlineLevel="0" collapsed="false">
      <c r="A326" s="22"/>
      <c r="B326" s="23"/>
      <c r="C326" s="23"/>
      <c r="D326" s="23"/>
      <c r="E326" s="23"/>
      <c r="F326" s="24"/>
      <c r="G326" s="25" t="str">
        <f aca="false">IF(OR(E326="",F326=""),"",E326*F326)</f>
        <v/>
      </c>
      <c r="H326" s="8" t="str">
        <f aca="false">IF(A326="","",CHOOSE(WEEKDAY(A326),"Sun","Mon","Tue","Wed","Thu","Fri","Sat"))</f>
        <v/>
      </c>
      <c r="I326" s="26" t="str">
        <f aca="false">IF(A326="","",DATE(YEAR(A326),MONTH(A326),1))</f>
        <v/>
      </c>
    </row>
    <row r="327" customFormat="false" ht="15" hidden="false" customHeight="false" outlineLevel="0" collapsed="false">
      <c r="A327" s="22"/>
      <c r="B327" s="23"/>
      <c r="C327" s="23"/>
      <c r="D327" s="23"/>
      <c r="E327" s="23"/>
      <c r="F327" s="24"/>
      <c r="G327" s="25" t="str">
        <f aca="false">IF(OR(E327="",F327=""),"",E327*F327)</f>
        <v/>
      </c>
      <c r="H327" s="8" t="str">
        <f aca="false">IF(A327="","",CHOOSE(WEEKDAY(A327),"Sun","Mon","Tue","Wed","Thu","Fri","Sat"))</f>
        <v/>
      </c>
      <c r="I327" s="26" t="str">
        <f aca="false">IF(A327="","",DATE(YEAR(A327),MONTH(A327),1))</f>
        <v/>
      </c>
    </row>
    <row r="328" customFormat="false" ht="15" hidden="false" customHeight="false" outlineLevel="0" collapsed="false">
      <c r="A328" s="22"/>
      <c r="B328" s="23"/>
      <c r="C328" s="23"/>
      <c r="D328" s="23"/>
      <c r="E328" s="23"/>
      <c r="F328" s="24"/>
      <c r="G328" s="25" t="str">
        <f aca="false">IF(OR(E328="",F328=""),"",E328*F328)</f>
        <v/>
      </c>
      <c r="H328" s="8" t="str">
        <f aca="false">IF(A328="","",CHOOSE(WEEKDAY(A328),"Sun","Mon","Tue","Wed","Thu","Fri","Sat"))</f>
        <v/>
      </c>
      <c r="I328" s="26" t="str">
        <f aca="false">IF(A328="","",DATE(YEAR(A328),MONTH(A328),1))</f>
        <v/>
      </c>
    </row>
    <row r="329" customFormat="false" ht="15" hidden="false" customHeight="false" outlineLevel="0" collapsed="false">
      <c r="A329" s="22"/>
      <c r="B329" s="23"/>
      <c r="C329" s="23"/>
      <c r="D329" s="23"/>
      <c r="E329" s="23"/>
      <c r="F329" s="24"/>
      <c r="G329" s="25" t="str">
        <f aca="false">IF(OR(E329="",F329=""),"",E329*F329)</f>
        <v/>
      </c>
      <c r="H329" s="8" t="str">
        <f aca="false">IF(A329="","",CHOOSE(WEEKDAY(A329),"Sun","Mon","Tue","Wed","Thu","Fri","Sat"))</f>
        <v/>
      </c>
      <c r="I329" s="26" t="str">
        <f aca="false">IF(A329="","",DATE(YEAR(A329),MONTH(A329),1))</f>
        <v/>
      </c>
    </row>
    <row r="330" customFormat="false" ht="15" hidden="false" customHeight="false" outlineLevel="0" collapsed="false">
      <c r="A330" s="22"/>
      <c r="B330" s="23"/>
      <c r="C330" s="23"/>
      <c r="D330" s="23"/>
      <c r="E330" s="23"/>
      <c r="F330" s="24"/>
      <c r="G330" s="25" t="str">
        <f aca="false">IF(OR(E330="",F330=""),"",E330*F330)</f>
        <v/>
      </c>
      <c r="H330" s="8" t="str">
        <f aca="false">IF(A330="","",CHOOSE(WEEKDAY(A330),"Sun","Mon","Tue","Wed","Thu","Fri","Sat"))</f>
        <v/>
      </c>
      <c r="I330" s="26" t="str">
        <f aca="false">IF(A330="","",DATE(YEAR(A330),MONTH(A330),1))</f>
        <v/>
      </c>
    </row>
    <row r="331" customFormat="false" ht="15" hidden="false" customHeight="false" outlineLevel="0" collapsed="false">
      <c r="A331" s="22"/>
      <c r="B331" s="23"/>
      <c r="C331" s="23"/>
      <c r="D331" s="23"/>
      <c r="E331" s="23"/>
      <c r="F331" s="24"/>
      <c r="G331" s="25" t="str">
        <f aca="false">IF(OR(E331="",F331=""),"",E331*F331)</f>
        <v/>
      </c>
      <c r="H331" s="8" t="str">
        <f aca="false">IF(A331="","",CHOOSE(WEEKDAY(A331),"Sun","Mon","Tue","Wed","Thu","Fri","Sat"))</f>
        <v/>
      </c>
      <c r="I331" s="26" t="str">
        <f aca="false">IF(A331="","",DATE(YEAR(A331),MONTH(A331),1))</f>
        <v/>
      </c>
    </row>
    <row r="332" customFormat="false" ht="15" hidden="false" customHeight="false" outlineLevel="0" collapsed="false">
      <c r="A332" s="22"/>
      <c r="B332" s="23"/>
      <c r="C332" s="23"/>
      <c r="D332" s="23"/>
      <c r="E332" s="23"/>
      <c r="F332" s="24"/>
      <c r="G332" s="25" t="str">
        <f aca="false">IF(OR(E332="",F332=""),"",E332*F332)</f>
        <v/>
      </c>
      <c r="H332" s="8" t="str">
        <f aca="false">IF(A332="","",CHOOSE(WEEKDAY(A332),"Sun","Mon","Tue","Wed","Thu","Fri","Sat"))</f>
        <v/>
      </c>
      <c r="I332" s="26" t="str">
        <f aca="false">IF(A332="","",DATE(YEAR(A332),MONTH(A332),1))</f>
        <v/>
      </c>
    </row>
    <row r="333" customFormat="false" ht="15" hidden="false" customHeight="false" outlineLevel="0" collapsed="false">
      <c r="A333" s="22"/>
      <c r="B333" s="23"/>
      <c r="C333" s="23"/>
      <c r="D333" s="23"/>
      <c r="E333" s="23"/>
      <c r="F333" s="24"/>
      <c r="G333" s="25" t="str">
        <f aca="false">IF(OR(E333="",F333=""),"",E333*F333)</f>
        <v/>
      </c>
      <c r="H333" s="8" t="str">
        <f aca="false">IF(A333="","",CHOOSE(WEEKDAY(A333),"Sun","Mon","Tue","Wed","Thu","Fri","Sat"))</f>
        <v/>
      </c>
      <c r="I333" s="26" t="str">
        <f aca="false">IF(A333="","",DATE(YEAR(A333),MONTH(A333),1))</f>
        <v/>
      </c>
    </row>
    <row r="334" customFormat="false" ht="15" hidden="false" customHeight="false" outlineLevel="0" collapsed="false">
      <c r="A334" s="22"/>
      <c r="B334" s="23"/>
      <c r="C334" s="23"/>
      <c r="D334" s="23"/>
      <c r="E334" s="23"/>
      <c r="F334" s="24"/>
      <c r="G334" s="25" t="str">
        <f aca="false">IF(OR(E334="",F334=""),"",E334*F334)</f>
        <v/>
      </c>
      <c r="H334" s="8" t="str">
        <f aca="false">IF(A334="","",CHOOSE(WEEKDAY(A334),"Sun","Mon","Tue","Wed","Thu","Fri","Sat"))</f>
        <v/>
      </c>
      <c r="I334" s="26" t="str">
        <f aca="false">IF(A334="","",DATE(YEAR(A334),MONTH(A334),1))</f>
        <v/>
      </c>
    </row>
    <row r="335" customFormat="false" ht="15" hidden="false" customHeight="false" outlineLevel="0" collapsed="false">
      <c r="A335" s="22"/>
      <c r="B335" s="23"/>
      <c r="C335" s="23"/>
      <c r="D335" s="23"/>
      <c r="E335" s="23"/>
      <c r="F335" s="24"/>
      <c r="G335" s="25" t="str">
        <f aca="false">IF(OR(E335="",F335=""),"",E335*F335)</f>
        <v/>
      </c>
      <c r="H335" s="8" t="str">
        <f aca="false">IF(A335="","",CHOOSE(WEEKDAY(A335),"Sun","Mon","Tue","Wed","Thu","Fri","Sat"))</f>
        <v/>
      </c>
      <c r="I335" s="26" t="str">
        <f aca="false">IF(A335="","",DATE(YEAR(A335),MONTH(A335),1))</f>
        <v/>
      </c>
    </row>
    <row r="336" customFormat="false" ht="15" hidden="false" customHeight="false" outlineLevel="0" collapsed="false">
      <c r="A336" s="22"/>
      <c r="B336" s="23"/>
      <c r="C336" s="23"/>
      <c r="D336" s="23"/>
      <c r="E336" s="23"/>
      <c r="F336" s="24"/>
      <c r="G336" s="25" t="str">
        <f aca="false">IF(OR(E336="",F336=""),"",E336*F336)</f>
        <v/>
      </c>
      <c r="H336" s="8" t="str">
        <f aca="false">IF(A336="","",CHOOSE(WEEKDAY(A336),"Sun","Mon","Tue","Wed","Thu","Fri","Sat"))</f>
        <v/>
      </c>
      <c r="I336" s="26" t="str">
        <f aca="false">IF(A336="","",DATE(YEAR(A336),MONTH(A336),1))</f>
        <v/>
      </c>
    </row>
    <row r="337" customFormat="false" ht="15" hidden="false" customHeight="false" outlineLevel="0" collapsed="false">
      <c r="A337" s="22"/>
      <c r="B337" s="23"/>
      <c r="C337" s="23"/>
      <c r="D337" s="23"/>
      <c r="E337" s="23"/>
      <c r="F337" s="24"/>
      <c r="G337" s="25" t="str">
        <f aca="false">IF(OR(E337="",F337=""),"",E337*F337)</f>
        <v/>
      </c>
      <c r="H337" s="8" t="str">
        <f aca="false">IF(A337="","",CHOOSE(WEEKDAY(A337),"Sun","Mon","Tue","Wed","Thu","Fri","Sat"))</f>
        <v/>
      </c>
      <c r="I337" s="26" t="str">
        <f aca="false">IF(A337="","",DATE(YEAR(A337),MONTH(A337),1))</f>
        <v/>
      </c>
    </row>
    <row r="338" customFormat="false" ht="15" hidden="false" customHeight="false" outlineLevel="0" collapsed="false">
      <c r="A338" s="22"/>
      <c r="B338" s="23"/>
      <c r="C338" s="23"/>
      <c r="D338" s="23"/>
      <c r="E338" s="23"/>
      <c r="F338" s="24"/>
      <c r="G338" s="25" t="str">
        <f aca="false">IF(OR(E338="",F338=""),"",E338*F338)</f>
        <v/>
      </c>
      <c r="H338" s="8" t="str">
        <f aca="false">IF(A338="","",CHOOSE(WEEKDAY(A338),"Sun","Mon","Tue","Wed","Thu","Fri","Sat"))</f>
        <v/>
      </c>
      <c r="I338" s="26" t="str">
        <f aca="false">IF(A338="","",DATE(YEAR(A338),MONTH(A338),1))</f>
        <v/>
      </c>
    </row>
    <row r="339" customFormat="false" ht="15" hidden="false" customHeight="false" outlineLevel="0" collapsed="false">
      <c r="A339" s="22"/>
      <c r="B339" s="23"/>
      <c r="C339" s="23"/>
      <c r="D339" s="23"/>
      <c r="E339" s="23"/>
      <c r="F339" s="24"/>
      <c r="G339" s="25" t="str">
        <f aca="false">IF(OR(E339="",F339=""),"",E339*F339)</f>
        <v/>
      </c>
      <c r="H339" s="8" t="str">
        <f aca="false">IF(A339="","",CHOOSE(WEEKDAY(A339),"Sun","Mon","Tue","Wed","Thu","Fri","Sat"))</f>
        <v/>
      </c>
      <c r="I339" s="26" t="str">
        <f aca="false">IF(A339="","",DATE(YEAR(A339),MONTH(A339),1))</f>
        <v/>
      </c>
    </row>
    <row r="340" customFormat="false" ht="15" hidden="false" customHeight="false" outlineLevel="0" collapsed="false">
      <c r="A340" s="22"/>
      <c r="B340" s="23"/>
      <c r="C340" s="23"/>
      <c r="D340" s="23"/>
      <c r="E340" s="23"/>
      <c r="F340" s="24"/>
      <c r="G340" s="25" t="str">
        <f aca="false">IF(OR(E340="",F340=""),"",E340*F340)</f>
        <v/>
      </c>
      <c r="H340" s="8" t="str">
        <f aca="false">IF(A340="","",CHOOSE(WEEKDAY(A340),"Sun","Mon","Tue","Wed","Thu","Fri","Sat"))</f>
        <v/>
      </c>
      <c r="I340" s="26" t="str">
        <f aca="false">IF(A340="","",DATE(YEAR(A340),MONTH(A340),1))</f>
        <v/>
      </c>
    </row>
    <row r="341" customFormat="false" ht="15" hidden="false" customHeight="false" outlineLevel="0" collapsed="false">
      <c r="A341" s="22"/>
      <c r="B341" s="23"/>
      <c r="C341" s="23"/>
      <c r="D341" s="23"/>
      <c r="E341" s="23"/>
      <c r="F341" s="24"/>
      <c r="G341" s="25" t="str">
        <f aca="false">IF(OR(E341="",F341=""),"",E341*F341)</f>
        <v/>
      </c>
      <c r="H341" s="8" t="str">
        <f aca="false">IF(A341="","",CHOOSE(WEEKDAY(A341),"Sun","Mon","Tue","Wed","Thu","Fri","Sat"))</f>
        <v/>
      </c>
      <c r="I341" s="26" t="str">
        <f aca="false">IF(A341="","",DATE(YEAR(A341),MONTH(A341),1))</f>
        <v/>
      </c>
    </row>
    <row r="342" customFormat="false" ht="15" hidden="false" customHeight="false" outlineLevel="0" collapsed="false">
      <c r="A342" s="22"/>
      <c r="B342" s="23"/>
      <c r="C342" s="23"/>
      <c r="D342" s="23"/>
      <c r="E342" s="23"/>
      <c r="F342" s="24"/>
      <c r="G342" s="25" t="str">
        <f aca="false">IF(OR(E342="",F342=""),"",E342*F342)</f>
        <v/>
      </c>
      <c r="H342" s="8" t="str">
        <f aca="false">IF(A342="","",CHOOSE(WEEKDAY(A342),"Sun","Mon","Tue","Wed","Thu","Fri","Sat"))</f>
        <v/>
      </c>
      <c r="I342" s="26" t="str">
        <f aca="false">IF(A342="","",DATE(YEAR(A342),MONTH(A342),1))</f>
        <v/>
      </c>
    </row>
    <row r="343" customFormat="false" ht="15" hidden="false" customHeight="false" outlineLevel="0" collapsed="false">
      <c r="A343" s="22"/>
      <c r="B343" s="23"/>
      <c r="C343" s="23"/>
      <c r="D343" s="23"/>
      <c r="E343" s="23"/>
      <c r="F343" s="24"/>
      <c r="G343" s="25" t="str">
        <f aca="false">IF(OR(E343="",F343=""),"",E343*F343)</f>
        <v/>
      </c>
      <c r="H343" s="8" t="str">
        <f aca="false">IF(A343="","",CHOOSE(WEEKDAY(A343),"Sun","Mon","Tue","Wed","Thu","Fri","Sat"))</f>
        <v/>
      </c>
      <c r="I343" s="26" t="str">
        <f aca="false">IF(A343="","",DATE(YEAR(A343),MONTH(A343),1))</f>
        <v/>
      </c>
    </row>
    <row r="344" customFormat="false" ht="15" hidden="false" customHeight="false" outlineLevel="0" collapsed="false">
      <c r="A344" s="22"/>
      <c r="B344" s="23"/>
      <c r="C344" s="23"/>
      <c r="D344" s="23"/>
      <c r="E344" s="23"/>
      <c r="F344" s="24"/>
      <c r="G344" s="25" t="str">
        <f aca="false">IF(OR(E344="",F344=""),"",E344*F344)</f>
        <v/>
      </c>
      <c r="H344" s="8" t="str">
        <f aca="false">IF(A344="","",CHOOSE(WEEKDAY(A344),"Sun","Mon","Tue","Wed","Thu","Fri","Sat"))</f>
        <v/>
      </c>
      <c r="I344" s="26" t="str">
        <f aca="false">IF(A344="","",DATE(YEAR(A344),MONTH(A344),1))</f>
        <v/>
      </c>
    </row>
    <row r="345" customFormat="false" ht="15" hidden="false" customHeight="false" outlineLevel="0" collapsed="false">
      <c r="A345" s="22"/>
      <c r="B345" s="23"/>
      <c r="C345" s="23"/>
      <c r="D345" s="23"/>
      <c r="E345" s="23"/>
      <c r="F345" s="24"/>
      <c r="G345" s="25" t="str">
        <f aca="false">IF(OR(E345="",F345=""),"",E345*F345)</f>
        <v/>
      </c>
      <c r="H345" s="8" t="str">
        <f aca="false">IF(A345="","",CHOOSE(WEEKDAY(A345),"Sun","Mon","Tue","Wed","Thu","Fri","Sat"))</f>
        <v/>
      </c>
      <c r="I345" s="26" t="str">
        <f aca="false">IF(A345="","",DATE(YEAR(A345),MONTH(A345),1))</f>
        <v/>
      </c>
    </row>
    <row r="346" customFormat="false" ht="15" hidden="false" customHeight="false" outlineLevel="0" collapsed="false">
      <c r="A346" s="22"/>
      <c r="B346" s="23"/>
      <c r="C346" s="23"/>
      <c r="D346" s="23"/>
      <c r="E346" s="23"/>
      <c r="F346" s="24"/>
      <c r="G346" s="25" t="str">
        <f aca="false">IF(OR(E346="",F346=""),"",E346*F346)</f>
        <v/>
      </c>
      <c r="H346" s="8" t="str">
        <f aca="false">IF(A346="","",CHOOSE(WEEKDAY(A346),"Sun","Mon","Tue","Wed","Thu","Fri","Sat"))</f>
        <v/>
      </c>
      <c r="I346" s="26" t="str">
        <f aca="false">IF(A346="","",DATE(YEAR(A346),MONTH(A346),1))</f>
        <v/>
      </c>
    </row>
    <row r="347" customFormat="false" ht="15" hidden="false" customHeight="false" outlineLevel="0" collapsed="false">
      <c r="A347" s="22"/>
      <c r="B347" s="23"/>
      <c r="C347" s="23"/>
      <c r="D347" s="23"/>
      <c r="E347" s="23"/>
      <c r="F347" s="24"/>
      <c r="G347" s="25" t="str">
        <f aca="false">IF(OR(E347="",F347=""),"",E347*F347)</f>
        <v/>
      </c>
      <c r="H347" s="8" t="str">
        <f aca="false">IF(A347="","",CHOOSE(WEEKDAY(A347),"Sun","Mon","Tue","Wed","Thu","Fri","Sat"))</f>
        <v/>
      </c>
      <c r="I347" s="26" t="str">
        <f aca="false">IF(A347="","",DATE(YEAR(A347),MONTH(A347),1))</f>
        <v/>
      </c>
    </row>
    <row r="348" customFormat="false" ht="15" hidden="false" customHeight="false" outlineLevel="0" collapsed="false">
      <c r="A348" s="22"/>
      <c r="B348" s="23"/>
      <c r="C348" s="23"/>
      <c r="D348" s="23"/>
      <c r="E348" s="23"/>
      <c r="F348" s="24"/>
      <c r="G348" s="25" t="str">
        <f aca="false">IF(OR(E348="",F348=""),"",E348*F348)</f>
        <v/>
      </c>
      <c r="H348" s="8" t="str">
        <f aca="false">IF(A348="","",CHOOSE(WEEKDAY(A348),"Sun","Mon","Tue","Wed","Thu","Fri","Sat"))</f>
        <v/>
      </c>
      <c r="I348" s="26" t="str">
        <f aca="false">IF(A348="","",DATE(YEAR(A348),MONTH(A348),1))</f>
        <v/>
      </c>
    </row>
    <row r="349" customFormat="false" ht="15" hidden="false" customHeight="false" outlineLevel="0" collapsed="false">
      <c r="A349" s="22"/>
      <c r="B349" s="23"/>
      <c r="C349" s="23"/>
      <c r="D349" s="23"/>
      <c r="E349" s="23"/>
      <c r="F349" s="24"/>
      <c r="G349" s="25" t="str">
        <f aca="false">IF(OR(E349="",F349=""),"",E349*F349)</f>
        <v/>
      </c>
      <c r="H349" s="8" t="str">
        <f aca="false">IF(A349="","",CHOOSE(WEEKDAY(A349),"Sun","Mon","Tue","Wed","Thu","Fri","Sat"))</f>
        <v/>
      </c>
      <c r="I349" s="26" t="str">
        <f aca="false">IF(A349="","",DATE(YEAR(A349),MONTH(A349),1))</f>
        <v/>
      </c>
    </row>
    <row r="350" customFormat="false" ht="15" hidden="false" customHeight="false" outlineLevel="0" collapsed="false">
      <c r="A350" s="22"/>
      <c r="B350" s="23"/>
      <c r="C350" s="23"/>
      <c r="D350" s="23"/>
      <c r="E350" s="23"/>
      <c r="F350" s="24"/>
      <c r="G350" s="25" t="str">
        <f aca="false">IF(OR(E350="",F350=""),"",E350*F350)</f>
        <v/>
      </c>
      <c r="H350" s="8" t="str">
        <f aca="false">IF(A350="","",CHOOSE(WEEKDAY(A350),"Sun","Mon","Tue","Wed","Thu","Fri","Sat"))</f>
        <v/>
      </c>
      <c r="I350" s="26" t="str">
        <f aca="false">IF(A350="","",DATE(YEAR(A350),MONTH(A350),1))</f>
        <v/>
      </c>
    </row>
    <row r="351" customFormat="false" ht="15" hidden="false" customHeight="false" outlineLevel="0" collapsed="false">
      <c r="A351" s="22"/>
      <c r="B351" s="23"/>
      <c r="C351" s="23"/>
      <c r="D351" s="23"/>
      <c r="E351" s="23"/>
      <c r="F351" s="24"/>
      <c r="G351" s="25" t="str">
        <f aca="false">IF(OR(E351="",F351=""),"",E351*F351)</f>
        <v/>
      </c>
      <c r="H351" s="8" t="str">
        <f aca="false">IF(A351="","",CHOOSE(WEEKDAY(A351),"Sun","Mon","Tue","Wed","Thu","Fri","Sat"))</f>
        <v/>
      </c>
      <c r="I351" s="26" t="str">
        <f aca="false">IF(A351="","",DATE(YEAR(A351),MONTH(A351),1))</f>
        <v/>
      </c>
    </row>
    <row r="352" customFormat="false" ht="15" hidden="false" customHeight="false" outlineLevel="0" collapsed="false">
      <c r="A352" s="22"/>
      <c r="B352" s="23"/>
      <c r="C352" s="23"/>
      <c r="D352" s="23"/>
      <c r="E352" s="23"/>
      <c r="F352" s="24"/>
      <c r="G352" s="25" t="str">
        <f aca="false">IF(OR(E352="",F352=""),"",E352*F352)</f>
        <v/>
      </c>
      <c r="H352" s="8" t="str">
        <f aca="false">IF(A352="","",CHOOSE(WEEKDAY(A352),"Sun","Mon","Tue","Wed","Thu","Fri","Sat"))</f>
        <v/>
      </c>
      <c r="I352" s="26" t="str">
        <f aca="false">IF(A352="","",DATE(YEAR(A352),MONTH(A352),1))</f>
        <v/>
      </c>
    </row>
    <row r="353" customFormat="false" ht="15" hidden="false" customHeight="false" outlineLevel="0" collapsed="false">
      <c r="A353" s="22"/>
      <c r="B353" s="23"/>
      <c r="C353" s="23"/>
      <c r="D353" s="23"/>
      <c r="E353" s="23"/>
      <c r="F353" s="24"/>
      <c r="G353" s="25" t="str">
        <f aca="false">IF(OR(E353="",F353=""),"",E353*F353)</f>
        <v/>
      </c>
      <c r="H353" s="8" t="str">
        <f aca="false">IF(A353="","",CHOOSE(WEEKDAY(A353),"Sun","Mon","Tue","Wed","Thu","Fri","Sat"))</f>
        <v/>
      </c>
      <c r="I353" s="26" t="str">
        <f aca="false">IF(A353="","",DATE(YEAR(A353),MONTH(A353),1))</f>
        <v/>
      </c>
    </row>
    <row r="354" customFormat="false" ht="15" hidden="false" customHeight="false" outlineLevel="0" collapsed="false">
      <c r="A354" s="22"/>
      <c r="B354" s="23"/>
      <c r="C354" s="23"/>
      <c r="D354" s="23"/>
      <c r="E354" s="23"/>
      <c r="F354" s="24"/>
      <c r="G354" s="25" t="str">
        <f aca="false">IF(OR(E354="",F354=""),"",E354*F354)</f>
        <v/>
      </c>
      <c r="H354" s="8" t="str">
        <f aca="false">IF(A354="","",CHOOSE(WEEKDAY(A354),"Sun","Mon","Tue","Wed","Thu","Fri","Sat"))</f>
        <v/>
      </c>
      <c r="I354" s="26" t="str">
        <f aca="false">IF(A354="","",DATE(YEAR(A354),MONTH(A354),1))</f>
        <v/>
      </c>
    </row>
    <row r="355" customFormat="false" ht="15" hidden="false" customHeight="false" outlineLevel="0" collapsed="false">
      <c r="A355" s="22"/>
      <c r="B355" s="23"/>
      <c r="C355" s="23"/>
      <c r="D355" s="23"/>
      <c r="E355" s="23"/>
      <c r="F355" s="24"/>
      <c r="G355" s="25" t="str">
        <f aca="false">IF(OR(E355="",F355=""),"",E355*F355)</f>
        <v/>
      </c>
      <c r="H355" s="8" t="str">
        <f aca="false">IF(A355="","",CHOOSE(WEEKDAY(A355),"Sun","Mon","Tue","Wed","Thu","Fri","Sat"))</f>
        <v/>
      </c>
      <c r="I355" s="26" t="str">
        <f aca="false">IF(A355="","",DATE(YEAR(A355),MONTH(A355),1))</f>
        <v/>
      </c>
    </row>
    <row r="356" customFormat="false" ht="15" hidden="false" customHeight="false" outlineLevel="0" collapsed="false">
      <c r="A356" s="22"/>
      <c r="B356" s="23"/>
      <c r="C356" s="23"/>
      <c r="D356" s="23"/>
      <c r="E356" s="23"/>
      <c r="F356" s="24"/>
      <c r="G356" s="25" t="str">
        <f aca="false">IF(OR(E356="",F356=""),"",E356*F356)</f>
        <v/>
      </c>
      <c r="H356" s="8" t="str">
        <f aca="false">IF(A356="","",CHOOSE(WEEKDAY(A356),"Sun","Mon","Tue","Wed","Thu","Fri","Sat"))</f>
        <v/>
      </c>
      <c r="I356" s="26" t="str">
        <f aca="false">IF(A356="","",DATE(YEAR(A356),MONTH(A356),1))</f>
        <v/>
      </c>
    </row>
    <row r="357" customFormat="false" ht="15" hidden="false" customHeight="false" outlineLevel="0" collapsed="false">
      <c r="A357" s="22"/>
      <c r="B357" s="23"/>
      <c r="C357" s="23"/>
      <c r="D357" s="23"/>
      <c r="E357" s="23"/>
      <c r="F357" s="24"/>
      <c r="G357" s="25" t="str">
        <f aca="false">IF(OR(E357="",F357=""),"",E357*F357)</f>
        <v/>
      </c>
      <c r="H357" s="8" t="str">
        <f aca="false">IF(A357="","",CHOOSE(WEEKDAY(A357),"Sun","Mon","Tue","Wed","Thu","Fri","Sat"))</f>
        <v/>
      </c>
      <c r="I357" s="26" t="str">
        <f aca="false">IF(A357="","",DATE(YEAR(A357),MONTH(A357),1))</f>
        <v/>
      </c>
    </row>
    <row r="358" customFormat="false" ht="15" hidden="false" customHeight="false" outlineLevel="0" collapsed="false">
      <c r="A358" s="22"/>
      <c r="B358" s="23"/>
      <c r="C358" s="23"/>
      <c r="D358" s="23"/>
      <c r="E358" s="23"/>
      <c r="F358" s="24"/>
      <c r="G358" s="25" t="str">
        <f aca="false">IF(OR(E358="",F358=""),"",E358*F358)</f>
        <v/>
      </c>
      <c r="H358" s="8" t="str">
        <f aca="false">IF(A358="","",CHOOSE(WEEKDAY(A358),"Sun","Mon","Tue","Wed","Thu","Fri","Sat"))</f>
        <v/>
      </c>
      <c r="I358" s="26" t="str">
        <f aca="false">IF(A358="","",DATE(YEAR(A358),MONTH(A358),1))</f>
        <v/>
      </c>
    </row>
    <row r="359" customFormat="false" ht="15" hidden="false" customHeight="false" outlineLevel="0" collapsed="false">
      <c r="A359" s="22"/>
      <c r="B359" s="23"/>
      <c r="C359" s="23"/>
      <c r="D359" s="23"/>
      <c r="E359" s="23"/>
      <c r="F359" s="24"/>
      <c r="G359" s="25" t="str">
        <f aca="false">IF(OR(E359="",F359=""),"",E359*F359)</f>
        <v/>
      </c>
      <c r="H359" s="8" t="str">
        <f aca="false">IF(A359="","",CHOOSE(WEEKDAY(A359),"Sun","Mon","Tue","Wed","Thu","Fri","Sat"))</f>
        <v/>
      </c>
      <c r="I359" s="26" t="str">
        <f aca="false">IF(A359="","",DATE(YEAR(A359),MONTH(A359),1))</f>
        <v/>
      </c>
    </row>
    <row r="360" customFormat="false" ht="15" hidden="false" customHeight="false" outlineLevel="0" collapsed="false">
      <c r="A360" s="22"/>
      <c r="B360" s="23"/>
      <c r="C360" s="23"/>
      <c r="D360" s="23"/>
      <c r="E360" s="23"/>
      <c r="F360" s="24"/>
      <c r="G360" s="25" t="str">
        <f aca="false">IF(OR(E360="",F360=""),"",E360*F360)</f>
        <v/>
      </c>
      <c r="H360" s="8" t="str">
        <f aca="false">IF(A360="","",CHOOSE(WEEKDAY(A360),"Sun","Mon","Tue","Wed","Thu","Fri","Sat"))</f>
        <v/>
      </c>
      <c r="I360" s="26" t="str">
        <f aca="false">IF(A360="","",DATE(YEAR(A360),MONTH(A360),1))</f>
        <v/>
      </c>
    </row>
    <row r="361" customFormat="false" ht="15" hidden="false" customHeight="false" outlineLevel="0" collapsed="false">
      <c r="A361" s="22"/>
      <c r="B361" s="23"/>
      <c r="C361" s="23"/>
      <c r="D361" s="23"/>
      <c r="E361" s="23"/>
      <c r="F361" s="24"/>
      <c r="G361" s="25" t="str">
        <f aca="false">IF(OR(E361="",F361=""),"",E361*F361)</f>
        <v/>
      </c>
      <c r="H361" s="8" t="str">
        <f aca="false">IF(A361="","",CHOOSE(WEEKDAY(A361),"Sun","Mon","Tue","Wed","Thu","Fri","Sat"))</f>
        <v/>
      </c>
      <c r="I361" s="26" t="str">
        <f aca="false">IF(A361="","",DATE(YEAR(A361),MONTH(A361),1))</f>
        <v/>
      </c>
    </row>
    <row r="362" customFormat="false" ht="15" hidden="false" customHeight="false" outlineLevel="0" collapsed="false">
      <c r="A362" s="22"/>
      <c r="B362" s="23"/>
      <c r="C362" s="23"/>
      <c r="D362" s="23"/>
      <c r="E362" s="23"/>
      <c r="F362" s="24"/>
      <c r="G362" s="25" t="str">
        <f aca="false">IF(OR(E362="",F362=""),"",E362*F362)</f>
        <v/>
      </c>
      <c r="H362" s="8" t="str">
        <f aca="false">IF(A362="","",CHOOSE(WEEKDAY(A362),"Sun","Mon","Tue","Wed","Thu","Fri","Sat"))</f>
        <v/>
      </c>
      <c r="I362" s="26" t="str">
        <f aca="false">IF(A362="","",DATE(YEAR(A362),MONTH(A362),1))</f>
        <v/>
      </c>
    </row>
    <row r="363" customFormat="false" ht="15" hidden="false" customHeight="false" outlineLevel="0" collapsed="false">
      <c r="A363" s="22"/>
      <c r="B363" s="23"/>
      <c r="C363" s="23"/>
      <c r="D363" s="23"/>
      <c r="E363" s="23"/>
      <c r="F363" s="24"/>
      <c r="G363" s="25" t="str">
        <f aca="false">IF(OR(E363="",F363=""),"",E363*F363)</f>
        <v/>
      </c>
      <c r="H363" s="8" t="str">
        <f aca="false">IF(A363="","",CHOOSE(WEEKDAY(A363),"Sun","Mon","Tue","Wed","Thu","Fri","Sat"))</f>
        <v/>
      </c>
      <c r="I363" s="26" t="str">
        <f aca="false">IF(A363="","",DATE(YEAR(A363),MONTH(A363),1))</f>
        <v/>
      </c>
    </row>
    <row r="364" customFormat="false" ht="15" hidden="false" customHeight="false" outlineLevel="0" collapsed="false">
      <c r="A364" s="22"/>
      <c r="B364" s="23"/>
      <c r="C364" s="23"/>
      <c r="D364" s="23"/>
      <c r="E364" s="23"/>
      <c r="F364" s="24"/>
      <c r="G364" s="25" t="str">
        <f aca="false">IF(OR(E364="",F364=""),"",E364*F364)</f>
        <v/>
      </c>
      <c r="H364" s="8" t="str">
        <f aca="false">IF(A364="","",CHOOSE(WEEKDAY(A364),"Sun","Mon","Tue","Wed","Thu","Fri","Sat"))</f>
        <v/>
      </c>
      <c r="I364" s="26" t="str">
        <f aca="false">IF(A364="","",DATE(YEAR(A364),MONTH(A364),1))</f>
        <v/>
      </c>
    </row>
    <row r="365" customFormat="false" ht="15" hidden="false" customHeight="false" outlineLevel="0" collapsed="false">
      <c r="A365" s="22"/>
      <c r="B365" s="23"/>
      <c r="C365" s="23"/>
      <c r="D365" s="23"/>
      <c r="E365" s="23"/>
      <c r="F365" s="24"/>
      <c r="G365" s="25" t="str">
        <f aca="false">IF(OR(E365="",F365=""),"",E365*F365)</f>
        <v/>
      </c>
      <c r="H365" s="8" t="str">
        <f aca="false">IF(A365="","",CHOOSE(WEEKDAY(A365),"Sun","Mon","Tue","Wed","Thu","Fri","Sat"))</f>
        <v/>
      </c>
      <c r="I365" s="26" t="str">
        <f aca="false">IF(A365="","",DATE(YEAR(A365),MONTH(A365),1))</f>
        <v/>
      </c>
    </row>
    <row r="366" customFormat="false" ht="15" hidden="false" customHeight="false" outlineLevel="0" collapsed="false">
      <c r="A366" s="22"/>
      <c r="B366" s="23"/>
      <c r="C366" s="23"/>
      <c r="D366" s="23"/>
      <c r="E366" s="23"/>
      <c r="F366" s="24"/>
      <c r="G366" s="25" t="str">
        <f aca="false">IF(OR(E366="",F366=""),"",E366*F366)</f>
        <v/>
      </c>
      <c r="H366" s="8" t="str">
        <f aca="false">IF(A366="","",CHOOSE(WEEKDAY(A366),"Sun","Mon","Tue","Wed","Thu","Fri","Sat"))</f>
        <v/>
      </c>
      <c r="I366" s="26" t="str">
        <f aca="false">IF(A366="","",DATE(YEAR(A366),MONTH(A366),1))</f>
        <v/>
      </c>
    </row>
    <row r="367" customFormat="false" ht="15" hidden="false" customHeight="false" outlineLevel="0" collapsed="false">
      <c r="A367" s="22"/>
      <c r="B367" s="23"/>
      <c r="C367" s="23"/>
      <c r="D367" s="23"/>
      <c r="E367" s="23"/>
      <c r="F367" s="24"/>
      <c r="G367" s="25" t="str">
        <f aca="false">IF(OR(E367="",F367=""),"",E367*F367)</f>
        <v/>
      </c>
      <c r="H367" s="8" t="str">
        <f aca="false">IF(A367="","",CHOOSE(WEEKDAY(A367),"Sun","Mon","Tue","Wed","Thu","Fri","Sat"))</f>
        <v/>
      </c>
      <c r="I367" s="26" t="str">
        <f aca="false">IF(A367="","",DATE(YEAR(A367),MONTH(A367),1))</f>
        <v/>
      </c>
    </row>
    <row r="368" customFormat="false" ht="15" hidden="false" customHeight="false" outlineLevel="0" collapsed="false">
      <c r="A368" s="22"/>
      <c r="B368" s="23"/>
      <c r="C368" s="23"/>
      <c r="D368" s="23"/>
      <c r="E368" s="23"/>
      <c r="F368" s="24"/>
      <c r="G368" s="25" t="str">
        <f aca="false">IF(OR(E368="",F368=""),"",E368*F368)</f>
        <v/>
      </c>
      <c r="H368" s="8" t="str">
        <f aca="false">IF(A368="","",CHOOSE(WEEKDAY(A368),"Sun","Mon","Tue","Wed","Thu","Fri","Sat"))</f>
        <v/>
      </c>
      <c r="I368" s="26" t="str">
        <f aca="false">IF(A368="","",DATE(YEAR(A368),MONTH(A368),1))</f>
        <v/>
      </c>
    </row>
    <row r="369" customFormat="false" ht="15" hidden="false" customHeight="false" outlineLevel="0" collapsed="false">
      <c r="A369" s="22"/>
      <c r="B369" s="23"/>
      <c r="C369" s="23"/>
      <c r="D369" s="23"/>
      <c r="E369" s="23"/>
      <c r="F369" s="24"/>
      <c r="G369" s="25" t="str">
        <f aca="false">IF(OR(E369="",F369=""),"",E369*F369)</f>
        <v/>
      </c>
      <c r="H369" s="8" t="str">
        <f aca="false">IF(A369="","",CHOOSE(WEEKDAY(A369),"Sun","Mon","Tue","Wed","Thu","Fri","Sat"))</f>
        <v/>
      </c>
      <c r="I369" s="26" t="str">
        <f aca="false">IF(A369="","",DATE(YEAR(A369),MONTH(A369),1))</f>
        <v/>
      </c>
    </row>
    <row r="370" customFormat="false" ht="15" hidden="false" customHeight="false" outlineLevel="0" collapsed="false">
      <c r="A370" s="22"/>
      <c r="B370" s="23"/>
      <c r="C370" s="23"/>
      <c r="D370" s="23"/>
      <c r="E370" s="23"/>
      <c r="F370" s="24"/>
      <c r="G370" s="25" t="str">
        <f aca="false">IF(OR(E370="",F370=""),"",E370*F370)</f>
        <v/>
      </c>
      <c r="H370" s="8" t="str">
        <f aca="false">IF(A370="","",CHOOSE(WEEKDAY(A370),"Sun","Mon","Tue","Wed","Thu","Fri","Sat"))</f>
        <v/>
      </c>
      <c r="I370" s="26" t="str">
        <f aca="false">IF(A370="","",DATE(YEAR(A370),MONTH(A370),1))</f>
        <v/>
      </c>
    </row>
    <row r="371" customFormat="false" ht="15" hidden="false" customHeight="false" outlineLevel="0" collapsed="false">
      <c r="A371" s="22"/>
      <c r="B371" s="23"/>
      <c r="C371" s="23"/>
      <c r="D371" s="23"/>
      <c r="E371" s="23"/>
      <c r="F371" s="24"/>
      <c r="G371" s="25" t="str">
        <f aca="false">IF(OR(E371="",F371=""),"",E371*F371)</f>
        <v/>
      </c>
      <c r="H371" s="8" t="str">
        <f aca="false">IF(A371="","",CHOOSE(WEEKDAY(A371),"Sun","Mon","Tue","Wed","Thu","Fri","Sat"))</f>
        <v/>
      </c>
      <c r="I371" s="26" t="str">
        <f aca="false">IF(A371="","",DATE(YEAR(A371),MONTH(A371),1))</f>
        <v/>
      </c>
    </row>
    <row r="372" customFormat="false" ht="15" hidden="false" customHeight="false" outlineLevel="0" collapsed="false">
      <c r="A372" s="22"/>
      <c r="B372" s="23"/>
      <c r="C372" s="23"/>
      <c r="D372" s="23"/>
      <c r="E372" s="23"/>
      <c r="F372" s="24"/>
      <c r="G372" s="25" t="str">
        <f aca="false">IF(OR(E372="",F372=""),"",E372*F372)</f>
        <v/>
      </c>
      <c r="H372" s="8" t="str">
        <f aca="false">IF(A372="","",CHOOSE(WEEKDAY(A372),"Sun","Mon","Tue","Wed","Thu","Fri","Sat"))</f>
        <v/>
      </c>
      <c r="I372" s="26" t="str">
        <f aca="false">IF(A372="","",DATE(YEAR(A372),MONTH(A372),1))</f>
        <v/>
      </c>
    </row>
    <row r="373" customFormat="false" ht="15" hidden="false" customHeight="false" outlineLevel="0" collapsed="false">
      <c r="A373" s="22"/>
      <c r="B373" s="23"/>
      <c r="C373" s="23"/>
      <c r="D373" s="23"/>
      <c r="E373" s="23"/>
      <c r="F373" s="24"/>
      <c r="G373" s="25" t="str">
        <f aca="false">IF(OR(E373="",F373=""),"",E373*F373)</f>
        <v/>
      </c>
      <c r="H373" s="8" t="str">
        <f aca="false">IF(A373="","",CHOOSE(WEEKDAY(A373),"Sun","Mon","Tue","Wed","Thu","Fri","Sat"))</f>
        <v/>
      </c>
      <c r="I373" s="26" t="str">
        <f aca="false">IF(A373="","",DATE(YEAR(A373),MONTH(A373),1))</f>
        <v/>
      </c>
    </row>
    <row r="374" customFormat="false" ht="15" hidden="false" customHeight="false" outlineLevel="0" collapsed="false">
      <c r="A374" s="22"/>
      <c r="B374" s="23"/>
      <c r="C374" s="23"/>
      <c r="D374" s="23"/>
      <c r="E374" s="23"/>
      <c r="F374" s="24"/>
      <c r="G374" s="25" t="str">
        <f aca="false">IF(OR(E374="",F374=""),"",E374*F374)</f>
        <v/>
      </c>
      <c r="H374" s="8" t="str">
        <f aca="false">IF(A374="","",CHOOSE(WEEKDAY(A374),"Sun","Mon","Tue","Wed","Thu","Fri","Sat"))</f>
        <v/>
      </c>
      <c r="I374" s="26" t="str">
        <f aca="false">IF(A374="","",DATE(YEAR(A374),MONTH(A374),1))</f>
        <v/>
      </c>
    </row>
    <row r="375" customFormat="false" ht="15" hidden="false" customHeight="false" outlineLevel="0" collapsed="false">
      <c r="A375" s="22"/>
      <c r="B375" s="23"/>
      <c r="C375" s="23"/>
      <c r="D375" s="23"/>
      <c r="E375" s="23"/>
      <c r="F375" s="24"/>
      <c r="G375" s="25" t="str">
        <f aca="false">IF(OR(E375="",F375=""),"",E375*F375)</f>
        <v/>
      </c>
      <c r="H375" s="8" t="str">
        <f aca="false">IF(A375="","",CHOOSE(WEEKDAY(A375),"Sun","Mon","Tue","Wed","Thu","Fri","Sat"))</f>
        <v/>
      </c>
      <c r="I375" s="26" t="str">
        <f aca="false">IF(A375="","",DATE(YEAR(A375),MONTH(A375),1))</f>
        <v/>
      </c>
    </row>
    <row r="376" customFormat="false" ht="15" hidden="false" customHeight="false" outlineLevel="0" collapsed="false">
      <c r="A376" s="22"/>
      <c r="B376" s="23"/>
      <c r="C376" s="23"/>
      <c r="D376" s="23"/>
      <c r="E376" s="23"/>
      <c r="F376" s="24"/>
      <c r="G376" s="25" t="str">
        <f aca="false">IF(OR(E376="",F376=""),"",E376*F376)</f>
        <v/>
      </c>
      <c r="H376" s="8" t="str">
        <f aca="false">IF(A376="","",CHOOSE(WEEKDAY(A376),"Sun","Mon","Tue","Wed","Thu","Fri","Sat"))</f>
        <v/>
      </c>
      <c r="I376" s="26" t="str">
        <f aca="false">IF(A376="","",DATE(YEAR(A376),MONTH(A376),1))</f>
        <v/>
      </c>
    </row>
    <row r="377" customFormat="false" ht="15" hidden="false" customHeight="false" outlineLevel="0" collapsed="false">
      <c r="A377" s="22"/>
      <c r="B377" s="23"/>
      <c r="C377" s="23"/>
      <c r="D377" s="23"/>
      <c r="E377" s="23"/>
      <c r="F377" s="24"/>
      <c r="G377" s="25" t="str">
        <f aca="false">IF(OR(E377="",F377=""),"",E377*F377)</f>
        <v/>
      </c>
      <c r="H377" s="8" t="str">
        <f aca="false">IF(A377="","",CHOOSE(WEEKDAY(A377),"Sun","Mon","Tue","Wed","Thu","Fri","Sat"))</f>
        <v/>
      </c>
      <c r="I377" s="26" t="str">
        <f aca="false">IF(A377="","",DATE(YEAR(A377),MONTH(A377),1))</f>
        <v/>
      </c>
    </row>
    <row r="378" customFormat="false" ht="15" hidden="false" customHeight="false" outlineLevel="0" collapsed="false">
      <c r="A378" s="22"/>
      <c r="B378" s="23"/>
      <c r="C378" s="23"/>
      <c r="D378" s="23"/>
      <c r="E378" s="23"/>
      <c r="F378" s="24"/>
      <c r="G378" s="25" t="str">
        <f aca="false">IF(OR(E378="",F378=""),"",E378*F378)</f>
        <v/>
      </c>
      <c r="H378" s="8" t="str">
        <f aca="false">IF(A378="","",CHOOSE(WEEKDAY(A378),"Sun","Mon","Tue","Wed","Thu","Fri","Sat"))</f>
        <v/>
      </c>
      <c r="I378" s="26" t="str">
        <f aca="false">IF(A378="","",DATE(YEAR(A378),MONTH(A378),1))</f>
        <v/>
      </c>
    </row>
    <row r="379" customFormat="false" ht="15" hidden="false" customHeight="false" outlineLevel="0" collapsed="false">
      <c r="A379" s="22"/>
      <c r="B379" s="23"/>
      <c r="C379" s="23"/>
      <c r="D379" s="23"/>
      <c r="E379" s="23"/>
      <c r="F379" s="24"/>
      <c r="G379" s="25" t="str">
        <f aca="false">IF(OR(E379="",F379=""),"",E379*F379)</f>
        <v/>
      </c>
      <c r="H379" s="8" t="str">
        <f aca="false">IF(A379="","",CHOOSE(WEEKDAY(A379),"Sun","Mon","Tue","Wed","Thu","Fri","Sat"))</f>
        <v/>
      </c>
      <c r="I379" s="26" t="str">
        <f aca="false">IF(A379="","",DATE(YEAR(A379),MONTH(A379),1))</f>
        <v/>
      </c>
    </row>
    <row r="380" customFormat="false" ht="15" hidden="false" customHeight="false" outlineLevel="0" collapsed="false">
      <c r="A380" s="22"/>
      <c r="B380" s="23"/>
      <c r="C380" s="23"/>
      <c r="D380" s="23"/>
      <c r="E380" s="23"/>
      <c r="F380" s="24"/>
      <c r="G380" s="25" t="str">
        <f aca="false">IF(OR(E380="",F380=""),"",E380*F380)</f>
        <v/>
      </c>
      <c r="H380" s="8" t="str">
        <f aca="false">IF(A380="","",CHOOSE(WEEKDAY(A380),"Sun","Mon","Tue","Wed","Thu","Fri","Sat"))</f>
        <v/>
      </c>
      <c r="I380" s="26" t="str">
        <f aca="false">IF(A380="","",DATE(YEAR(A380),MONTH(A380),1))</f>
        <v/>
      </c>
    </row>
    <row r="381" customFormat="false" ht="15" hidden="false" customHeight="false" outlineLevel="0" collapsed="false">
      <c r="A381" s="22"/>
      <c r="B381" s="23"/>
      <c r="C381" s="23"/>
      <c r="D381" s="23"/>
      <c r="E381" s="23"/>
      <c r="F381" s="24"/>
      <c r="G381" s="25" t="str">
        <f aca="false">IF(OR(E381="",F381=""),"",E381*F381)</f>
        <v/>
      </c>
      <c r="H381" s="8" t="str">
        <f aca="false">IF(A381="","",CHOOSE(WEEKDAY(A381),"Sun","Mon","Tue","Wed","Thu","Fri","Sat"))</f>
        <v/>
      </c>
      <c r="I381" s="26" t="str">
        <f aca="false">IF(A381="","",DATE(YEAR(A381),MONTH(A381),1))</f>
        <v/>
      </c>
    </row>
    <row r="382" customFormat="false" ht="15" hidden="false" customHeight="false" outlineLevel="0" collapsed="false">
      <c r="A382" s="22"/>
      <c r="B382" s="23"/>
      <c r="C382" s="23"/>
      <c r="D382" s="23"/>
      <c r="E382" s="23"/>
      <c r="F382" s="24"/>
      <c r="G382" s="25" t="str">
        <f aca="false">IF(OR(E382="",F382=""),"",E382*F382)</f>
        <v/>
      </c>
      <c r="H382" s="8" t="str">
        <f aca="false">IF(A382="","",CHOOSE(WEEKDAY(A382),"Sun","Mon","Tue","Wed","Thu","Fri","Sat"))</f>
        <v/>
      </c>
      <c r="I382" s="26" t="str">
        <f aca="false">IF(A382="","",DATE(YEAR(A382),MONTH(A382),1))</f>
        <v/>
      </c>
    </row>
    <row r="383" customFormat="false" ht="15" hidden="false" customHeight="false" outlineLevel="0" collapsed="false">
      <c r="A383" s="22"/>
      <c r="B383" s="23"/>
      <c r="C383" s="23"/>
      <c r="D383" s="23"/>
      <c r="E383" s="23"/>
      <c r="F383" s="24"/>
      <c r="G383" s="25" t="str">
        <f aca="false">IF(OR(E383="",F383=""),"",E383*F383)</f>
        <v/>
      </c>
      <c r="H383" s="8" t="str">
        <f aca="false">IF(A383="","",CHOOSE(WEEKDAY(A383),"Sun","Mon","Tue","Wed","Thu","Fri","Sat"))</f>
        <v/>
      </c>
      <c r="I383" s="26" t="str">
        <f aca="false">IF(A383="","",DATE(YEAR(A383),MONTH(A383),1))</f>
        <v/>
      </c>
    </row>
    <row r="384" customFormat="false" ht="15" hidden="false" customHeight="false" outlineLevel="0" collapsed="false">
      <c r="A384" s="22"/>
      <c r="B384" s="23"/>
      <c r="C384" s="23"/>
      <c r="D384" s="23"/>
      <c r="E384" s="23"/>
      <c r="F384" s="24"/>
      <c r="G384" s="25" t="str">
        <f aca="false">IF(OR(E384="",F384=""),"",E384*F384)</f>
        <v/>
      </c>
      <c r="H384" s="8" t="str">
        <f aca="false">IF(A384="","",CHOOSE(WEEKDAY(A384),"Sun","Mon","Tue","Wed","Thu","Fri","Sat"))</f>
        <v/>
      </c>
      <c r="I384" s="26" t="str">
        <f aca="false">IF(A384="","",DATE(YEAR(A384),MONTH(A384),1))</f>
        <v/>
      </c>
    </row>
    <row r="385" customFormat="false" ht="15" hidden="false" customHeight="false" outlineLevel="0" collapsed="false">
      <c r="A385" s="22"/>
      <c r="B385" s="23"/>
      <c r="C385" s="23"/>
      <c r="D385" s="23"/>
      <c r="E385" s="23"/>
      <c r="F385" s="24"/>
      <c r="G385" s="25" t="str">
        <f aca="false">IF(OR(E385="",F385=""),"",E385*F385)</f>
        <v/>
      </c>
      <c r="H385" s="8" t="str">
        <f aca="false">IF(A385="","",CHOOSE(WEEKDAY(A385),"Sun","Mon","Tue","Wed","Thu","Fri","Sat"))</f>
        <v/>
      </c>
      <c r="I385" s="26" t="str">
        <f aca="false">IF(A385="","",DATE(YEAR(A385),MONTH(A385),1))</f>
        <v/>
      </c>
    </row>
    <row r="386" customFormat="false" ht="15" hidden="false" customHeight="false" outlineLevel="0" collapsed="false">
      <c r="A386" s="22"/>
      <c r="B386" s="23"/>
      <c r="C386" s="23"/>
      <c r="D386" s="23"/>
      <c r="E386" s="23"/>
      <c r="F386" s="24"/>
      <c r="G386" s="25" t="str">
        <f aca="false">IF(OR(E386="",F386=""),"",E386*F386)</f>
        <v/>
      </c>
      <c r="H386" s="8" t="str">
        <f aca="false">IF(A386="","",CHOOSE(WEEKDAY(A386),"Sun","Mon","Tue","Wed","Thu","Fri","Sat"))</f>
        <v/>
      </c>
      <c r="I386" s="26" t="str">
        <f aca="false">IF(A386="","",DATE(YEAR(A386),MONTH(A386),1))</f>
        <v/>
      </c>
    </row>
    <row r="387" customFormat="false" ht="15" hidden="false" customHeight="false" outlineLevel="0" collapsed="false">
      <c r="A387" s="22"/>
      <c r="B387" s="23"/>
      <c r="C387" s="23"/>
      <c r="D387" s="23"/>
      <c r="E387" s="23"/>
      <c r="F387" s="24"/>
      <c r="G387" s="25" t="str">
        <f aca="false">IF(OR(E387="",F387=""),"",E387*F387)</f>
        <v/>
      </c>
      <c r="H387" s="8" t="str">
        <f aca="false">IF(A387="","",CHOOSE(WEEKDAY(A387),"Sun","Mon","Tue","Wed","Thu","Fri","Sat"))</f>
        <v/>
      </c>
      <c r="I387" s="26" t="str">
        <f aca="false">IF(A387="","",DATE(YEAR(A387),MONTH(A387),1))</f>
        <v/>
      </c>
    </row>
    <row r="388" customFormat="false" ht="15" hidden="false" customHeight="false" outlineLevel="0" collapsed="false">
      <c r="A388" s="22"/>
      <c r="B388" s="23"/>
      <c r="C388" s="23"/>
      <c r="D388" s="23"/>
      <c r="E388" s="23"/>
      <c r="F388" s="24"/>
      <c r="G388" s="25" t="str">
        <f aca="false">IF(OR(E388="",F388=""),"",E388*F388)</f>
        <v/>
      </c>
      <c r="H388" s="8" t="str">
        <f aca="false">IF(A388="","",CHOOSE(WEEKDAY(A388),"Sun","Mon","Tue","Wed","Thu","Fri","Sat"))</f>
        <v/>
      </c>
      <c r="I388" s="26" t="str">
        <f aca="false">IF(A388="","",DATE(YEAR(A388),MONTH(A388),1))</f>
        <v/>
      </c>
    </row>
    <row r="389" customFormat="false" ht="15" hidden="false" customHeight="false" outlineLevel="0" collapsed="false">
      <c r="A389" s="22"/>
      <c r="B389" s="23"/>
      <c r="C389" s="23"/>
      <c r="D389" s="23"/>
      <c r="E389" s="23"/>
      <c r="F389" s="24"/>
      <c r="G389" s="25" t="str">
        <f aca="false">IF(OR(E389="",F389=""),"",E389*F389)</f>
        <v/>
      </c>
      <c r="H389" s="8" t="str">
        <f aca="false">IF(A389="","",CHOOSE(WEEKDAY(A389),"Sun","Mon","Tue","Wed","Thu","Fri","Sat"))</f>
        <v/>
      </c>
      <c r="I389" s="26" t="str">
        <f aca="false">IF(A389="","",DATE(YEAR(A389),MONTH(A389),1))</f>
        <v/>
      </c>
    </row>
    <row r="390" customFormat="false" ht="15" hidden="false" customHeight="false" outlineLevel="0" collapsed="false">
      <c r="A390" s="22"/>
      <c r="B390" s="23"/>
      <c r="C390" s="23"/>
      <c r="D390" s="23"/>
      <c r="E390" s="23"/>
      <c r="F390" s="24"/>
      <c r="G390" s="25" t="str">
        <f aca="false">IF(OR(E390="",F390=""),"",E390*F390)</f>
        <v/>
      </c>
      <c r="H390" s="8" t="str">
        <f aca="false">IF(A390="","",CHOOSE(WEEKDAY(A390),"Sun","Mon","Tue","Wed","Thu","Fri","Sat"))</f>
        <v/>
      </c>
      <c r="I390" s="26" t="str">
        <f aca="false">IF(A390="","",DATE(YEAR(A390),MONTH(A390),1))</f>
        <v/>
      </c>
    </row>
    <row r="391" customFormat="false" ht="15" hidden="false" customHeight="false" outlineLevel="0" collapsed="false">
      <c r="A391" s="22"/>
      <c r="B391" s="23"/>
      <c r="C391" s="23"/>
      <c r="D391" s="23"/>
      <c r="E391" s="23"/>
      <c r="F391" s="24"/>
      <c r="G391" s="25" t="str">
        <f aca="false">IF(OR(E391="",F391=""),"",E391*F391)</f>
        <v/>
      </c>
      <c r="H391" s="8" t="str">
        <f aca="false">IF(A391="","",CHOOSE(WEEKDAY(A391),"Sun","Mon","Tue","Wed","Thu","Fri","Sat"))</f>
        <v/>
      </c>
      <c r="I391" s="26" t="str">
        <f aca="false">IF(A391="","",DATE(YEAR(A391),MONTH(A391),1))</f>
        <v/>
      </c>
    </row>
    <row r="392" customFormat="false" ht="15" hidden="false" customHeight="false" outlineLevel="0" collapsed="false">
      <c r="A392" s="22"/>
      <c r="B392" s="23"/>
      <c r="C392" s="23"/>
      <c r="D392" s="23"/>
      <c r="E392" s="23"/>
      <c r="F392" s="24"/>
      <c r="G392" s="25" t="str">
        <f aca="false">IF(OR(E392="",F392=""),"",E392*F392)</f>
        <v/>
      </c>
      <c r="H392" s="8" t="str">
        <f aca="false">IF(A392="","",CHOOSE(WEEKDAY(A392),"Sun","Mon","Tue","Wed","Thu","Fri","Sat"))</f>
        <v/>
      </c>
      <c r="I392" s="26" t="str">
        <f aca="false">IF(A392="","",DATE(YEAR(A392),MONTH(A392),1))</f>
        <v/>
      </c>
    </row>
    <row r="393" customFormat="false" ht="15" hidden="false" customHeight="false" outlineLevel="0" collapsed="false">
      <c r="A393" s="22"/>
      <c r="B393" s="23"/>
      <c r="C393" s="23"/>
      <c r="D393" s="23"/>
      <c r="E393" s="23"/>
      <c r="F393" s="24"/>
      <c r="G393" s="25" t="str">
        <f aca="false">IF(OR(E393="",F393=""),"",E393*F393)</f>
        <v/>
      </c>
      <c r="H393" s="8" t="str">
        <f aca="false">IF(A393="","",CHOOSE(WEEKDAY(A393),"Sun","Mon","Tue","Wed","Thu","Fri","Sat"))</f>
        <v/>
      </c>
      <c r="I393" s="26" t="str">
        <f aca="false">IF(A393="","",DATE(YEAR(A393),MONTH(A393),1))</f>
        <v/>
      </c>
    </row>
    <row r="394" customFormat="false" ht="15" hidden="false" customHeight="false" outlineLevel="0" collapsed="false">
      <c r="A394" s="22"/>
      <c r="B394" s="23"/>
      <c r="C394" s="23"/>
      <c r="D394" s="23"/>
      <c r="E394" s="23"/>
      <c r="F394" s="24"/>
      <c r="G394" s="25" t="str">
        <f aca="false">IF(OR(E394="",F394=""),"",E394*F394)</f>
        <v/>
      </c>
      <c r="H394" s="8" t="str">
        <f aca="false">IF(A394="","",CHOOSE(WEEKDAY(A394),"Sun","Mon","Tue","Wed","Thu","Fri","Sat"))</f>
        <v/>
      </c>
      <c r="I394" s="26" t="str">
        <f aca="false">IF(A394="","",DATE(YEAR(A394),MONTH(A394),1))</f>
        <v/>
      </c>
    </row>
    <row r="395" customFormat="false" ht="15" hidden="false" customHeight="false" outlineLevel="0" collapsed="false">
      <c r="A395" s="22"/>
      <c r="B395" s="23"/>
      <c r="C395" s="23"/>
      <c r="D395" s="23"/>
      <c r="E395" s="23"/>
      <c r="F395" s="24"/>
      <c r="G395" s="25" t="str">
        <f aca="false">IF(OR(E395="",F395=""),"",E395*F395)</f>
        <v/>
      </c>
      <c r="H395" s="8" t="str">
        <f aca="false">IF(A395="","",CHOOSE(WEEKDAY(A395),"Sun","Mon","Tue","Wed","Thu","Fri","Sat"))</f>
        <v/>
      </c>
      <c r="I395" s="26" t="str">
        <f aca="false">IF(A395="","",DATE(YEAR(A395),MONTH(A395),1))</f>
        <v/>
      </c>
    </row>
    <row r="396" customFormat="false" ht="15" hidden="false" customHeight="false" outlineLevel="0" collapsed="false">
      <c r="A396" s="22"/>
      <c r="B396" s="23"/>
      <c r="C396" s="23"/>
      <c r="D396" s="23"/>
      <c r="E396" s="23"/>
      <c r="F396" s="24"/>
      <c r="G396" s="25" t="str">
        <f aca="false">IF(OR(E396="",F396=""),"",E396*F396)</f>
        <v/>
      </c>
      <c r="H396" s="8" t="str">
        <f aca="false">IF(A396="","",CHOOSE(WEEKDAY(A396),"Sun","Mon","Tue","Wed","Thu","Fri","Sat"))</f>
        <v/>
      </c>
      <c r="I396" s="26" t="str">
        <f aca="false">IF(A396="","",DATE(YEAR(A396),MONTH(A396),1))</f>
        <v/>
      </c>
    </row>
    <row r="397" customFormat="false" ht="15" hidden="false" customHeight="false" outlineLevel="0" collapsed="false">
      <c r="A397" s="22"/>
      <c r="B397" s="23"/>
      <c r="C397" s="23"/>
      <c r="D397" s="23"/>
      <c r="E397" s="23"/>
      <c r="F397" s="24"/>
      <c r="G397" s="25" t="str">
        <f aca="false">IF(OR(E397="",F397=""),"",E397*F397)</f>
        <v/>
      </c>
      <c r="H397" s="8" t="str">
        <f aca="false">IF(A397="","",CHOOSE(WEEKDAY(A397),"Sun","Mon","Tue","Wed","Thu","Fri","Sat"))</f>
        <v/>
      </c>
      <c r="I397" s="26" t="str">
        <f aca="false">IF(A397="","",DATE(YEAR(A397),MONTH(A397),1))</f>
        <v/>
      </c>
    </row>
    <row r="398" customFormat="false" ht="15" hidden="false" customHeight="false" outlineLevel="0" collapsed="false">
      <c r="A398" s="22"/>
      <c r="B398" s="23"/>
      <c r="C398" s="23"/>
      <c r="D398" s="23"/>
      <c r="E398" s="23"/>
      <c r="F398" s="24"/>
      <c r="G398" s="25" t="str">
        <f aca="false">IF(OR(E398="",F398=""),"",E398*F398)</f>
        <v/>
      </c>
      <c r="H398" s="8" t="str">
        <f aca="false">IF(A398="","",CHOOSE(WEEKDAY(A398),"Sun","Mon","Tue","Wed","Thu","Fri","Sat"))</f>
        <v/>
      </c>
      <c r="I398" s="26" t="str">
        <f aca="false">IF(A398="","",DATE(YEAR(A398),MONTH(A398),1))</f>
        <v/>
      </c>
    </row>
    <row r="399" customFormat="false" ht="15" hidden="false" customHeight="false" outlineLevel="0" collapsed="false">
      <c r="A399" s="22"/>
      <c r="B399" s="23"/>
      <c r="C399" s="23"/>
      <c r="D399" s="23"/>
      <c r="E399" s="23"/>
      <c r="F399" s="24"/>
      <c r="G399" s="25" t="str">
        <f aca="false">IF(OR(E399="",F399=""),"",E399*F399)</f>
        <v/>
      </c>
      <c r="H399" s="8" t="str">
        <f aca="false">IF(A399="","",CHOOSE(WEEKDAY(A399),"Sun","Mon","Tue","Wed","Thu","Fri","Sat"))</f>
        <v/>
      </c>
      <c r="I399" s="26" t="str">
        <f aca="false">IF(A399="","",DATE(YEAR(A399),MONTH(A399),1))</f>
        <v/>
      </c>
    </row>
    <row r="400" customFormat="false" ht="15" hidden="false" customHeight="false" outlineLevel="0" collapsed="false">
      <c r="A400" s="22"/>
      <c r="B400" s="23"/>
      <c r="C400" s="23"/>
      <c r="D400" s="23"/>
      <c r="E400" s="23"/>
      <c r="F400" s="24"/>
      <c r="G400" s="25" t="str">
        <f aca="false">IF(OR(E400="",F400=""),"",E400*F400)</f>
        <v/>
      </c>
      <c r="H400" s="8" t="str">
        <f aca="false">IF(A400="","",CHOOSE(WEEKDAY(A400),"Sun","Mon","Tue","Wed","Thu","Fri","Sat"))</f>
        <v/>
      </c>
      <c r="I400" s="26" t="str">
        <f aca="false">IF(A400="","",DATE(YEAR(A400),MONTH(A400),1))</f>
        <v/>
      </c>
    </row>
    <row r="401" customFormat="false" ht="15" hidden="false" customHeight="false" outlineLevel="0" collapsed="false">
      <c r="A401" s="22"/>
      <c r="B401" s="23"/>
      <c r="C401" s="23"/>
      <c r="D401" s="23"/>
      <c r="E401" s="23"/>
      <c r="F401" s="24"/>
      <c r="G401" s="25" t="str">
        <f aca="false">IF(OR(E401="",F401=""),"",E401*F401)</f>
        <v/>
      </c>
      <c r="H401" s="8" t="str">
        <f aca="false">IF(A401="","",CHOOSE(WEEKDAY(A401),"Sun","Mon","Tue","Wed","Thu","Fri","Sat"))</f>
        <v/>
      </c>
      <c r="I401" s="26" t="str">
        <f aca="false">IF(A401="","",DATE(YEAR(A401),MONTH(A401),1))</f>
        <v/>
      </c>
    </row>
    <row r="402" customFormat="false" ht="15" hidden="false" customHeight="false" outlineLevel="0" collapsed="false">
      <c r="A402" s="22"/>
      <c r="B402" s="23"/>
      <c r="C402" s="23"/>
      <c r="D402" s="23"/>
      <c r="E402" s="23"/>
      <c r="F402" s="24"/>
      <c r="G402" s="25" t="str">
        <f aca="false">IF(OR(E402="",F402=""),"",E402*F402)</f>
        <v/>
      </c>
      <c r="H402" s="8" t="str">
        <f aca="false">IF(A402="","",CHOOSE(WEEKDAY(A402),"Sun","Mon","Tue","Wed","Thu","Fri","Sat"))</f>
        <v/>
      </c>
      <c r="I402" s="26" t="str">
        <f aca="false">IF(A402="","",DATE(YEAR(A402),MONTH(A402),1))</f>
        <v/>
      </c>
    </row>
    <row r="403" customFormat="false" ht="15" hidden="false" customHeight="false" outlineLevel="0" collapsed="false">
      <c r="A403" s="22"/>
      <c r="B403" s="23"/>
      <c r="C403" s="23"/>
      <c r="D403" s="23"/>
      <c r="E403" s="23"/>
      <c r="F403" s="24"/>
      <c r="G403" s="25" t="str">
        <f aca="false">IF(OR(E403="",F403=""),"",E403*F403)</f>
        <v/>
      </c>
      <c r="H403" s="8" t="str">
        <f aca="false">IF(A403="","",CHOOSE(WEEKDAY(A403),"Sun","Mon","Tue","Wed","Thu","Fri","Sat"))</f>
        <v/>
      </c>
      <c r="I403" s="26" t="str">
        <f aca="false">IF(A403="","",DATE(YEAR(A403),MONTH(A403),1))</f>
        <v/>
      </c>
    </row>
    <row r="404" customFormat="false" ht="15" hidden="false" customHeight="false" outlineLevel="0" collapsed="false">
      <c r="A404" s="22"/>
      <c r="B404" s="23"/>
      <c r="C404" s="23"/>
      <c r="D404" s="23"/>
      <c r="E404" s="23"/>
      <c r="F404" s="24"/>
      <c r="G404" s="25" t="str">
        <f aca="false">IF(OR(E404="",F404=""),"",E404*F404)</f>
        <v/>
      </c>
      <c r="H404" s="8" t="str">
        <f aca="false">IF(A404="","",CHOOSE(WEEKDAY(A404),"Sun","Mon","Tue","Wed","Thu","Fri","Sat"))</f>
        <v/>
      </c>
      <c r="I404" s="26" t="str">
        <f aca="false">IF(A404="","",DATE(YEAR(A404),MONTH(A404),1))</f>
        <v/>
      </c>
    </row>
    <row r="405" customFormat="false" ht="15" hidden="false" customHeight="false" outlineLevel="0" collapsed="false">
      <c r="A405" s="22"/>
      <c r="B405" s="23"/>
      <c r="C405" s="23"/>
      <c r="D405" s="23"/>
      <c r="E405" s="23"/>
      <c r="F405" s="24"/>
      <c r="G405" s="25" t="str">
        <f aca="false">IF(OR(E405="",F405=""),"",E405*F405)</f>
        <v/>
      </c>
      <c r="H405" s="8" t="str">
        <f aca="false">IF(A405="","",CHOOSE(WEEKDAY(A405),"Sun","Mon","Tue","Wed","Thu","Fri","Sat"))</f>
        <v/>
      </c>
      <c r="I405" s="26" t="str">
        <f aca="false">IF(A405="","",DATE(YEAR(A405),MONTH(A405),1))</f>
        <v/>
      </c>
    </row>
    <row r="406" customFormat="false" ht="15" hidden="false" customHeight="false" outlineLevel="0" collapsed="false">
      <c r="A406" s="22"/>
      <c r="B406" s="23"/>
      <c r="C406" s="23"/>
      <c r="D406" s="23"/>
      <c r="E406" s="23"/>
      <c r="F406" s="24"/>
      <c r="G406" s="25" t="str">
        <f aca="false">IF(OR(E406="",F406=""),"",E406*F406)</f>
        <v/>
      </c>
      <c r="H406" s="8" t="str">
        <f aca="false">IF(A406="","",CHOOSE(WEEKDAY(A406),"Sun","Mon","Tue","Wed","Thu","Fri","Sat"))</f>
        <v/>
      </c>
      <c r="I406" s="26" t="str">
        <f aca="false">IF(A406="","",DATE(YEAR(A406),MONTH(A406),1))</f>
        <v/>
      </c>
    </row>
    <row r="407" customFormat="false" ht="15" hidden="false" customHeight="false" outlineLevel="0" collapsed="false">
      <c r="A407" s="22"/>
      <c r="B407" s="23"/>
      <c r="C407" s="23"/>
      <c r="D407" s="23"/>
      <c r="E407" s="23"/>
      <c r="F407" s="24"/>
      <c r="G407" s="25" t="str">
        <f aca="false">IF(OR(E407="",F407=""),"",E407*F407)</f>
        <v/>
      </c>
      <c r="H407" s="8" t="str">
        <f aca="false">IF(A407="","",CHOOSE(WEEKDAY(A407),"Sun","Mon","Tue","Wed","Thu","Fri","Sat"))</f>
        <v/>
      </c>
      <c r="I407" s="26" t="str">
        <f aca="false">IF(A407="","",DATE(YEAR(A407),MONTH(A407),1))</f>
        <v/>
      </c>
    </row>
    <row r="408" customFormat="false" ht="15" hidden="false" customHeight="false" outlineLevel="0" collapsed="false">
      <c r="A408" s="22"/>
      <c r="B408" s="23"/>
      <c r="C408" s="23"/>
      <c r="D408" s="23"/>
      <c r="E408" s="23"/>
      <c r="F408" s="24"/>
      <c r="G408" s="25" t="str">
        <f aca="false">IF(OR(E408="",F408=""),"",E408*F408)</f>
        <v/>
      </c>
      <c r="H408" s="8" t="str">
        <f aca="false">IF(A408="","",CHOOSE(WEEKDAY(A408),"Sun","Mon","Tue","Wed","Thu","Fri","Sat"))</f>
        <v/>
      </c>
      <c r="I408" s="26" t="str">
        <f aca="false">IF(A408="","",DATE(YEAR(A408),MONTH(A408),1))</f>
        <v/>
      </c>
    </row>
    <row r="409" customFormat="false" ht="15" hidden="false" customHeight="false" outlineLevel="0" collapsed="false">
      <c r="A409" s="22"/>
      <c r="B409" s="23"/>
      <c r="C409" s="23"/>
      <c r="D409" s="23"/>
      <c r="E409" s="23"/>
      <c r="F409" s="24"/>
      <c r="G409" s="25" t="str">
        <f aca="false">IF(OR(E409="",F409=""),"",E409*F409)</f>
        <v/>
      </c>
      <c r="H409" s="8" t="str">
        <f aca="false">IF(A409="","",CHOOSE(WEEKDAY(A409),"Sun","Mon","Tue","Wed","Thu","Fri","Sat"))</f>
        <v/>
      </c>
      <c r="I409" s="26" t="str">
        <f aca="false">IF(A409="","",DATE(YEAR(A409),MONTH(A409),1))</f>
        <v/>
      </c>
    </row>
    <row r="410" customFormat="false" ht="15" hidden="false" customHeight="false" outlineLevel="0" collapsed="false">
      <c r="A410" s="22"/>
      <c r="B410" s="23"/>
      <c r="C410" s="23"/>
      <c r="D410" s="23"/>
      <c r="E410" s="23"/>
      <c r="F410" s="24"/>
      <c r="G410" s="25" t="str">
        <f aca="false">IF(OR(E410="",F410=""),"",E410*F410)</f>
        <v/>
      </c>
      <c r="H410" s="8" t="str">
        <f aca="false">IF(A410="","",CHOOSE(WEEKDAY(A410),"Sun","Mon","Tue","Wed","Thu","Fri","Sat"))</f>
        <v/>
      </c>
      <c r="I410" s="26" t="str">
        <f aca="false">IF(A410="","",DATE(YEAR(A410),MONTH(A410),1))</f>
        <v/>
      </c>
    </row>
    <row r="411" customFormat="false" ht="15" hidden="false" customHeight="false" outlineLevel="0" collapsed="false">
      <c r="A411" s="22"/>
      <c r="B411" s="23"/>
      <c r="C411" s="23"/>
      <c r="D411" s="23"/>
      <c r="E411" s="23"/>
      <c r="F411" s="24"/>
      <c r="G411" s="25" t="str">
        <f aca="false">IF(OR(E411="",F411=""),"",E411*F411)</f>
        <v/>
      </c>
      <c r="H411" s="8" t="str">
        <f aca="false">IF(A411="","",CHOOSE(WEEKDAY(A411),"Sun","Mon","Tue","Wed","Thu","Fri","Sat"))</f>
        <v/>
      </c>
      <c r="I411" s="26" t="str">
        <f aca="false">IF(A411="","",DATE(YEAR(A411),MONTH(A411),1))</f>
        <v/>
      </c>
    </row>
    <row r="412" customFormat="false" ht="15" hidden="false" customHeight="false" outlineLevel="0" collapsed="false">
      <c r="A412" s="22"/>
      <c r="B412" s="23"/>
      <c r="C412" s="23"/>
      <c r="D412" s="23"/>
      <c r="E412" s="23"/>
      <c r="F412" s="24"/>
      <c r="G412" s="25" t="str">
        <f aca="false">IF(OR(E412="",F412=""),"",E412*F412)</f>
        <v/>
      </c>
      <c r="H412" s="8" t="str">
        <f aca="false">IF(A412="","",CHOOSE(WEEKDAY(A412),"Sun","Mon","Tue","Wed","Thu","Fri","Sat"))</f>
        <v/>
      </c>
      <c r="I412" s="26" t="str">
        <f aca="false">IF(A412="","",DATE(YEAR(A412),MONTH(A412),1))</f>
        <v/>
      </c>
    </row>
    <row r="413" customFormat="false" ht="15" hidden="false" customHeight="false" outlineLevel="0" collapsed="false">
      <c r="A413" s="22"/>
      <c r="B413" s="23"/>
      <c r="C413" s="23"/>
      <c r="D413" s="23"/>
      <c r="E413" s="23"/>
      <c r="F413" s="24"/>
      <c r="G413" s="25" t="str">
        <f aca="false">IF(OR(E413="",F413=""),"",E413*F413)</f>
        <v/>
      </c>
      <c r="H413" s="8" t="str">
        <f aca="false">IF(A413="","",CHOOSE(WEEKDAY(A413),"Sun","Mon","Tue","Wed","Thu","Fri","Sat"))</f>
        <v/>
      </c>
      <c r="I413" s="26" t="str">
        <f aca="false">IF(A413="","",DATE(YEAR(A413),MONTH(A413),1))</f>
        <v/>
      </c>
    </row>
    <row r="414" customFormat="false" ht="15" hidden="false" customHeight="false" outlineLevel="0" collapsed="false">
      <c r="A414" s="22"/>
      <c r="B414" s="23"/>
      <c r="C414" s="23"/>
      <c r="D414" s="23"/>
      <c r="E414" s="23"/>
      <c r="F414" s="24"/>
      <c r="G414" s="25" t="str">
        <f aca="false">IF(OR(E414="",F414=""),"",E414*F414)</f>
        <v/>
      </c>
      <c r="H414" s="8" t="str">
        <f aca="false">IF(A414="","",CHOOSE(WEEKDAY(A414),"Sun","Mon","Tue","Wed","Thu","Fri","Sat"))</f>
        <v/>
      </c>
      <c r="I414" s="26" t="str">
        <f aca="false">IF(A414="","",DATE(YEAR(A414),MONTH(A414),1))</f>
        <v/>
      </c>
    </row>
    <row r="415" customFormat="false" ht="15" hidden="false" customHeight="false" outlineLevel="0" collapsed="false">
      <c r="A415" s="22"/>
      <c r="B415" s="23"/>
      <c r="C415" s="23"/>
      <c r="D415" s="23"/>
      <c r="E415" s="23"/>
      <c r="F415" s="24"/>
      <c r="G415" s="25" t="str">
        <f aca="false">IF(OR(E415="",F415=""),"",E415*F415)</f>
        <v/>
      </c>
      <c r="H415" s="8" t="str">
        <f aca="false">IF(A415="","",CHOOSE(WEEKDAY(A415),"Sun","Mon","Tue","Wed","Thu","Fri","Sat"))</f>
        <v/>
      </c>
      <c r="I415" s="26" t="str">
        <f aca="false">IF(A415="","",DATE(YEAR(A415),MONTH(A415),1))</f>
        <v/>
      </c>
    </row>
    <row r="416" customFormat="false" ht="15" hidden="false" customHeight="false" outlineLevel="0" collapsed="false">
      <c r="A416" s="22"/>
      <c r="B416" s="23"/>
      <c r="C416" s="23"/>
      <c r="D416" s="23"/>
      <c r="E416" s="23"/>
      <c r="F416" s="24"/>
      <c r="G416" s="25" t="str">
        <f aca="false">IF(OR(E416="",F416=""),"",E416*F416)</f>
        <v/>
      </c>
      <c r="H416" s="8" t="str">
        <f aca="false">IF(A416="","",CHOOSE(WEEKDAY(A416),"Sun","Mon","Tue","Wed","Thu","Fri","Sat"))</f>
        <v/>
      </c>
      <c r="I416" s="26" t="str">
        <f aca="false">IF(A416="","",DATE(YEAR(A416),MONTH(A416),1))</f>
        <v/>
      </c>
    </row>
    <row r="417" customFormat="false" ht="15" hidden="false" customHeight="false" outlineLevel="0" collapsed="false">
      <c r="A417" s="22"/>
      <c r="B417" s="23"/>
      <c r="C417" s="23"/>
      <c r="D417" s="23"/>
      <c r="E417" s="23"/>
      <c r="F417" s="24"/>
      <c r="G417" s="25" t="str">
        <f aca="false">IF(OR(E417="",F417=""),"",E417*F417)</f>
        <v/>
      </c>
      <c r="H417" s="8" t="str">
        <f aca="false">IF(A417="","",CHOOSE(WEEKDAY(A417),"Sun","Mon","Tue","Wed","Thu","Fri","Sat"))</f>
        <v/>
      </c>
      <c r="I417" s="26" t="str">
        <f aca="false">IF(A417="","",DATE(YEAR(A417),MONTH(A417),1))</f>
        <v/>
      </c>
    </row>
    <row r="418" customFormat="false" ht="15" hidden="false" customHeight="false" outlineLevel="0" collapsed="false">
      <c r="A418" s="22"/>
      <c r="B418" s="23"/>
      <c r="C418" s="23"/>
      <c r="D418" s="23"/>
      <c r="E418" s="23"/>
      <c r="F418" s="24"/>
      <c r="G418" s="25" t="str">
        <f aca="false">IF(OR(E418="",F418=""),"",E418*F418)</f>
        <v/>
      </c>
      <c r="H418" s="8" t="str">
        <f aca="false">IF(A418="","",CHOOSE(WEEKDAY(A418),"Sun","Mon","Tue","Wed","Thu","Fri","Sat"))</f>
        <v/>
      </c>
      <c r="I418" s="26" t="str">
        <f aca="false">IF(A418="","",DATE(YEAR(A418),MONTH(A418),1))</f>
        <v/>
      </c>
    </row>
    <row r="419" customFormat="false" ht="15" hidden="false" customHeight="false" outlineLevel="0" collapsed="false">
      <c r="A419" s="22"/>
      <c r="B419" s="23"/>
      <c r="C419" s="23"/>
      <c r="D419" s="23"/>
      <c r="E419" s="23"/>
      <c r="F419" s="24"/>
      <c r="G419" s="25" t="str">
        <f aca="false">IF(OR(E419="",F419=""),"",E419*F419)</f>
        <v/>
      </c>
      <c r="H419" s="8" t="str">
        <f aca="false">IF(A419="","",CHOOSE(WEEKDAY(A419),"Sun","Mon","Tue","Wed","Thu","Fri","Sat"))</f>
        <v/>
      </c>
      <c r="I419" s="26" t="str">
        <f aca="false">IF(A419="","",DATE(YEAR(A419),MONTH(A419),1))</f>
        <v/>
      </c>
    </row>
    <row r="420" customFormat="false" ht="15" hidden="false" customHeight="false" outlineLevel="0" collapsed="false">
      <c r="A420" s="22"/>
      <c r="B420" s="23"/>
      <c r="C420" s="23"/>
      <c r="D420" s="23"/>
      <c r="E420" s="23"/>
      <c r="F420" s="24"/>
      <c r="G420" s="25" t="str">
        <f aca="false">IF(OR(E420="",F420=""),"",E420*F420)</f>
        <v/>
      </c>
      <c r="H420" s="8" t="str">
        <f aca="false">IF(A420="","",CHOOSE(WEEKDAY(A420),"Sun","Mon","Tue","Wed","Thu","Fri","Sat"))</f>
        <v/>
      </c>
      <c r="I420" s="26" t="str">
        <f aca="false">IF(A420="","",DATE(YEAR(A420),MONTH(A420),1))</f>
        <v/>
      </c>
    </row>
    <row r="421" customFormat="false" ht="15" hidden="false" customHeight="false" outlineLevel="0" collapsed="false">
      <c r="A421" s="22"/>
      <c r="B421" s="23"/>
      <c r="C421" s="23"/>
      <c r="D421" s="23"/>
      <c r="E421" s="23"/>
      <c r="F421" s="24"/>
      <c r="G421" s="25" t="str">
        <f aca="false">IF(OR(E421="",F421=""),"",E421*F421)</f>
        <v/>
      </c>
      <c r="H421" s="8" t="str">
        <f aca="false">IF(A421="","",CHOOSE(WEEKDAY(A421),"Sun","Mon","Tue","Wed","Thu","Fri","Sat"))</f>
        <v/>
      </c>
      <c r="I421" s="26" t="str">
        <f aca="false">IF(A421="","",DATE(YEAR(A421),MONTH(A421),1))</f>
        <v/>
      </c>
    </row>
    <row r="422" customFormat="false" ht="15" hidden="false" customHeight="false" outlineLevel="0" collapsed="false">
      <c r="A422" s="22"/>
      <c r="B422" s="23"/>
      <c r="C422" s="23"/>
      <c r="D422" s="23"/>
      <c r="E422" s="23"/>
      <c r="F422" s="24"/>
      <c r="G422" s="25" t="str">
        <f aca="false">IF(OR(E422="",F422=""),"",E422*F422)</f>
        <v/>
      </c>
      <c r="H422" s="8" t="str">
        <f aca="false">IF(A422="","",CHOOSE(WEEKDAY(A422),"Sun","Mon","Tue","Wed","Thu","Fri","Sat"))</f>
        <v/>
      </c>
      <c r="I422" s="26" t="str">
        <f aca="false">IF(A422="","",DATE(YEAR(A422),MONTH(A422),1))</f>
        <v/>
      </c>
    </row>
    <row r="423" customFormat="false" ht="15" hidden="false" customHeight="false" outlineLevel="0" collapsed="false">
      <c r="A423" s="22"/>
      <c r="B423" s="23"/>
      <c r="C423" s="23"/>
      <c r="D423" s="23"/>
      <c r="E423" s="23"/>
      <c r="F423" s="24"/>
      <c r="G423" s="25" t="str">
        <f aca="false">IF(OR(E423="",F423=""),"",E423*F423)</f>
        <v/>
      </c>
      <c r="H423" s="8" t="str">
        <f aca="false">IF(A423="","",CHOOSE(WEEKDAY(A423),"Sun","Mon","Tue","Wed","Thu","Fri","Sat"))</f>
        <v/>
      </c>
      <c r="I423" s="26" t="str">
        <f aca="false">IF(A423="","",DATE(YEAR(A423),MONTH(A423),1))</f>
        <v/>
      </c>
    </row>
    <row r="424" customFormat="false" ht="15" hidden="false" customHeight="false" outlineLevel="0" collapsed="false">
      <c r="A424" s="22"/>
      <c r="B424" s="23"/>
      <c r="C424" s="23"/>
      <c r="D424" s="23"/>
      <c r="E424" s="23"/>
      <c r="F424" s="24"/>
      <c r="G424" s="25" t="str">
        <f aca="false">IF(OR(E424="",F424=""),"",E424*F424)</f>
        <v/>
      </c>
      <c r="H424" s="8" t="str">
        <f aca="false">IF(A424="","",CHOOSE(WEEKDAY(A424),"Sun","Mon","Tue","Wed","Thu","Fri","Sat"))</f>
        <v/>
      </c>
      <c r="I424" s="26" t="str">
        <f aca="false">IF(A424="","",DATE(YEAR(A424),MONTH(A424),1))</f>
        <v/>
      </c>
    </row>
    <row r="425" customFormat="false" ht="15" hidden="false" customHeight="false" outlineLevel="0" collapsed="false">
      <c r="A425" s="22"/>
      <c r="B425" s="23"/>
      <c r="C425" s="23"/>
      <c r="D425" s="23"/>
      <c r="E425" s="23"/>
      <c r="F425" s="24"/>
      <c r="G425" s="25" t="str">
        <f aca="false">IF(OR(E425="",F425=""),"",E425*F425)</f>
        <v/>
      </c>
      <c r="H425" s="8" t="str">
        <f aca="false">IF(A425="","",CHOOSE(WEEKDAY(A425),"Sun","Mon","Tue","Wed","Thu","Fri","Sat"))</f>
        <v/>
      </c>
      <c r="I425" s="26" t="str">
        <f aca="false">IF(A425="","",DATE(YEAR(A425),MONTH(A425),1))</f>
        <v/>
      </c>
    </row>
    <row r="426" customFormat="false" ht="15" hidden="false" customHeight="false" outlineLevel="0" collapsed="false">
      <c r="A426" s="22"/>
      <c r="B426" s="23"/>
      <c r="C426" s="23"/>
      <c r="D426" s="23"/>
      <c r="E426" s="23"/>
      <c r="F426" s="24"/>
      <c r="G426" s="25" t="str">
        <f aca="false">IF(OR(E426="",F426=""),"",E426*F426)</f>
        <v/>
      </c>
      <c r="H426" s="8" t="str">
        <f aca="false">IF(A426="","",CHOOSE(WEEKDAY(A426),"Sun","Mon","Tue","Wed","Thu","Fri","Sat"))</f>
        <v/>
      </c>
      <c r="I426" s="26" t="str">
        <f aca="false">IF(A426="","",DATE(YEAR(A426),MONTH(A426),1))</f>
        <v/>
      </c>
    </row>
    <row r="427" customFormat="false" ht="15" hidden="false" customHeight="false" outlineLevel="0" collapsed="false">
      <c r="A427" s="22"/>
      <c r="B427" s="23"/>
      <c r="C427" s="23"/>
      <c r="D427" s="23"/>
      <c r="E427" s="23"/>
      <c r="F427" s="24"/>
      <c r="G427" s="25" t="str">
        <f aca="false">IF(OR(E427="",F427=""),"",E427*F427)</f>
        <v/>
      </c>
      <c r="H427" s="8" t="str">
        <f aca="false">IF(A427="","",CHOOSE(WEEKDAY(A427),"Sun","Mon","Tue","Wed","Thu","Fri","Sat"))</f>
        <v/>
      </c>
      <c r="I427" s="26" t="str">
        <f aca="false">IF(A427="","",DATE(YEAR(A427),MONTH(A427),1))</f>
        <v/>
      </c>
    </row>
    <row r="428" customFormat="false" ht="15" hidden="false" customHeight="false" outlineLevel="0" collapsed="false">
      <c r="A428" s="22"/>
      <c r="B428" s="23"/>
      <c r="C428" s="23"/>
      <c r="D428" s="23"/>
      <c r="E428" s="23"/>
      <c r="F428" s="24"/>
      <c r="G428" s="25" t="str">
        <f aca="false">IF(OR(E428="",F428=""),"",E428*F428)</f>
        <v/>
      </c>
      <c r="H428" s="8" t="str">
        <f aca="false">IF(A428="","",CHOOSE(WEEKDAY(A428),"Sun","Mon","Tue","Wed","Thu","Fri","Sat"))</f>
        <v/>
      </c>
      <c r="I428" s="26" t="str">
        <f aca="false">IF(A428="","",DATE(YEAR(A428),MONTH(A428),1))</f>
        <v/>
      </c>
    </row>
    <row r="429" customFormat="false" ht="15" hidden="false" customHeight="false" outlineLevel="0" collapsed="false">
      <c r="A429" s="22"/>
      <c r="B429" s="23"/>
      <c r="C429" s="23"/>
      <c r="D429" s="23"/>
      <c r="E429" s="23"/>
      <c r="F429" s="24"/>
      <c r="G429" s="25" t="str">
        <f aca="false">IF(OR(E429="",F429=""),"",E429*F429)</f>
        <v/>
      </c>
      <c r="H429" s="8" t="str">
        <f aca="false">IF(A429="","",CHOOSE(WEEKDAY(A429),"Sun","Mon","Tue","Wed","Thu","Fri","Sat"))</f>
        <v/>
      </c>
      <c r="I429" s="26" t="str">
        <f aca="false">IF(A429="","",DATE(YEAR(A429),MONTH(A429),1))</f>
        <v/>
      </c>
    </row>
    <row r="430" customFormat="false" ht="15" hidden="false" customHeight="false" outlineLevel="0" collapsed="false">
      <c r="A430" s="22"/>
      <c r="B430" s="23"/>
      <c r="C430" s="23"/>
      <c r="D430" s="23"/>
      <c r="E430" s="23"/>
      <c r="F430" s="24"/>
      <c r="G430" s="25" t="str">
        <f aca="false">IF(OR(E430="",F430=""),"",E430*F430)</f>
        <v/>
      </c>
      <c r="H430" s="8" t="str">
        <f aca="false">IF(A430="","",CHOOSE(WEEKDAY(A430),"Sun","Mon","Tue","Wed","Thu","Fri","Sat"))</f>
        <v/>
      </c>
      <c r="I430" s="26" t="str">
        <f aca="false">IF(A430="","",DATE(YEAR(A430),MONTH(A430),1))</f>
        <v/>
      </c>
    </row>
    <row r="431" customFormat="false" ht="15" hidden="false" customHeight="false" outlineLevel="0" collapsed="false">
      <c r="A431" s="22"/>
      <c r="B431" s="23"/>
      <c r="C431" s="23"/>
      <c r="D431" s="23"/>
      <c r="E431" s="23"/>
      <c r="F431" s="24"/>
      <c r="G431" s="25" t="str">
        <f aca="false">IF(OR(E431="",F431=""),"",E431*F431)</f>
        <v/>
      </c>
      <c r="H431" s="8" t="str">
        <f aca="false">IF(A431="","",CHOOSE(WEEKDAY(A431),"Sun","Mon","Tue","Wed","Thu","Fri","Sat"))</f>
        <v/>
      </c>
      <c r="I431" s="26" t="str">
        <f aca="false">IF(A431="","",DATE(YEAR(A431),MONTH(A431),1))</f>
        <v/>
      </c>
    </row>
    <row r="432" customFormat="false" ht="15" hidden="false" customHeight="false" outlineLevel="0" collapsed="false">
      <c r="A432" s="22"/>
      <c r="B432" s="23"/>
      <c r="C432" s="23"/>
      <c r="D432" s="23"/>
      <c r="E432" s="23"/>
      <c r="F432" s="24"/>
      <c r="G432" s="25" t="str">
        <f aca="false">IF(OR(E432="",F432=""),"",E432*F432)</f>
        <v/>
      </c>
      <c r="H432" s="8" t="str">
        <f aca="false">IF(A432="","",CHOOSE(WEEKDAY(A432),"Sun","Mon","Tue","Wed","Thu","Fri","Sat"))</f>
        <v/>
      </c>
      <c r="I432" s="26" t="str">
        <f aca="false">IF(A432="","",DATE(YEAR(A432),MONTH(A432),1))</f>
        <v/>
      </c>
    </row>
    <row r="433" customFormat="false" ht="15" hidden="false" customHeight="false" outlineLevel="0" collapsed="false">
      <c r="A433" s="22"/>
      <c r="B433" s="23"/>
      <c r="C433" s="23"/>
      <c r="D433" s="23"/>
      <c r="E433" s="23"/>
      <c r="F433" s="24"/>
      <c r="G433" s="25" t="str">
        <f aca="false">IF(OR(E433="",F433=""),"",E433*F433)</f>
        <v/>
      </c>
      <c r="H433" s="8" t="str">
        <f aca="false">IF(A433="","",CHOOSE(WEEKDAY(A433),"Sun","Mon","Tue","Wed","Thu","Fri","Sat"))</f>
        <v/>
      </c>
      <c r="I433" s="26" t="str">
        <f aca="false">IF(A433="","",DATE(YEAR(A433),MONTH(A433),1))</f>
        <v/>
      </c>
    </row>
    <row r="434" customFormat="false" ht="15" hidden="false" customHeight="false" outlineLevel="0" collapsed="false">
      <c r="A434" s="22"/>
      <c r="B434" s="23"/>
      <c r="C434" s="23"/>
      <c r="D434" s="23"/>
      <c r="E434" s="23"/>
      <c r="F434" s="24"/>
      <c r="G434" s="25" t="str">
        <f aca="false">IF(OR(E434="",F434=""),"",E434*F434)</f>
        <v/>
      </c>
      <c r="H434" s="8" t="str">
        <f aca="false">IF(A434="","",CHOOSE(WEEKDAY(A434),"Sun","Mon","Tue","Wed","Thu","Fri","Sat"))</f>
        <v/>
      </c>
      <c r="I434" s="26" t="str">
        <f aca="false">IF(A434="","",DATE(YEAR(A434),MONTH(A434),1))</f>
        <v/>
      </c>
    </row>
    <row r="435" customFormat="false" ht="15" hidden="false" customHeight="false" outlineLevel="0" collapsed="false">
      <c r="A435" s="22"/>
      <c r="B435" s="23"/>
      <c r="C435" s="23"/>
      <c r="D435" s="23"/>
      <c r="E435" s="23"/>
      <c r="F435" s="24"/>
      <c r="G435" s="25" t="str">
        <f aca="false">IF(OR(E435="",F435=""),"",E435*F435)</f>
        <v/>
      </c>
      <c r="H435" s="8" t="str">
        <f aca="false">IF(A435="","",CHOOSE(WEEKDAY(A435),"Sun","Mon","Tue","Wed","Thu","Fri","Sat"))</f>
        <v/>
      </c>
      <c r="I435" s="26" t="str">
        <f aca="false">IF(A435="","",DATE(YEAR(A435),MONTH(A435),1))</f>
        <v/>
      </c>
    </row>
    <row r="436" customFormat="false" ht="15" hidden="false" customHeight="false" outlineLevel="0" collapsed="false">
      <c r="A436" s="22"/>
      <c r="B436" s="23"/>
      <c r="C436" s="23"/>
      <c r="D436" s="23"/>
      <c r="E436" s="23"/>
      <c r="F436" s="24"/>
      <c r="G436" s="25" t="str">
        <f aca="false">IF(OR(E436="",F436=""),"",E436*F436)</f>
        <v/>
      </c>
      <c r="H436" s="8" t="str">
        <f aca="false">IF(A436="","",CHOOSE(WEEKDAY(A436),"Sun","Mon","Tue","Wed","Thu","Fri","Sat"))</f>
        <v/>
      </c>
      <c r="I436" s="26" t="str">
        <f aca="false">IF(A436="","",DATE(YEAR(A436),MONTH(A436),1))</f>
        <v/>
      </c>
    </row>
    <row r="437" customFormat="false" ht="15" hidden="false" customHeight="false" outlineLevel="0" collapsed="false">
      <c r="A437" s="22"/>
      <c r="B437" s="23"/>
      <c r="C437" s="23"/>
      <c r="D437" s="23"/>
      <c r="E437" s="23"/>
      <c r="F437" s="24"/>
      <c r="G437" s="25" t="str">
        <f aca="false">IF(OR(E437="",F437=""),"",E437*F437)</f>
        <v/>
      </c>
      <c r="H437" s="8" t="str">
        <f aca="false">IF(A437="","",CHOOSE(WEEKDAY(A437),"Sun","Mon","Tue","Wed","Thu","Fri","Sat"))</f>
        <v/>
      </c>
      <c r="I437" s="26" t="str">
        <f aca="false">IF(A437="","",DATE(YEAR(A437),MONTH(A437),1))</f>
        <v/>
      </c>
    </row>
    <row r="438" customFormat="false" ht="15" hidden="false" customHeight="false" outlineLevel="0" collapsed="false">
      <c r="A438" s="22"/>
      <c r="B438" s="23"/>
      <c r="C438" s="23"/>
      <c r="D438" s="23"/>
      <c r="E438" s="23"/>
      <c r="F438" s="24"/>
      <c r="G438" s="25" t="str">
        <f aca="false">IF(OR(E438="",F438=""),"",E438*F438)</f>
        <v/>
      </c>
      <c r="H438" s="8" t="str">
        <f aca="false">IF(A438="","",CHOOSE(WEEKDAY(A438),"Sun","Mon","Tue","Wed","Thu","Fri","Sat"))</f>
        <v/>
      </c>
      <c r="I438" s="26" t="str">
        <f aca="false">IF(A438="","",DATE(YEAR(A438),MONTH(A438),1))</f>
        <v/>
      </c>
    </row>
    <row r="439" customFormat="false" ht="15" hidden="false" customHeight="false" outlineLevel="0" collapsed="false">
      <c r="A439" s="22"/>
      <c r="B439" s="23"/>
      <c r="C439" s="23"/>
      <c r="D439" s="23"/>
      <c r="E439" s="23"/>
      <c r="F439" s="24"/>
      <c r="G439" s="25" t="str">
        <f aca="false">IF(OR(E439="",F439=""),"",E439*F439)</f>
        <v/>
      </c>
      <c r="H439" s="8" t="str">
        <f aca="false">IF(A439="","",CHOOSE(WEEKDAY(A439),"Sun","Mon","Tue","Wed","Thu","Fri","Sat"))</f>
        <v/>
      </c>
      <c r="I439" s="26" t="str">
        <f aca="false">IF(A439="","",DATE(YEAR(A439),MONTH(A439),1))</f>
        <v/>
      </c>
    </row>
    <row r="440" customFormat="false" ht="15" hidden="false" customHeight="false" outlineLevel="0" collapsed="false">
      <c r="A440" s="22"/>
      <c r="B440" s="23"/>
      <c r="C440" s="23"/>
      <c r="D440" s="23"/>
      <c r="E440" s="23"/>
      <c r="F440" s="24"/>
      <c r="G440" s="25" t="str">
        <f aca="false">IF(OR(E440="",F440=""),"",E440*F440)</f>
        <v/>
      </c>
      <c r="H440" s="8" t="str">
        <f aca="false">IF(A440="","",CHOOSE(WEEKDAY(A440),"Sun","Mon","Tue","Wed","Thu","Fri","Sat"))</f>
        <v/>
      </c>
      <c r="I440" s="26" t="str">
        <f aca="false">IF(A440="","",DATE(YEAR(A440),MONTH(A440),1))</f>
        <v/>
      </c>
    </row>
    <row r="441" customFormat="false" ht="15" hidden="false" customHeight="false" outlineLevel="0" collapsed="false">
      <c r="A441" s="22"/>
      <c r="B441" s="23"/>
      <c r="C441" s="23"/>
      <c r="D441" s="23"/>
      <c r="E441" s="23"/>
      <c r="F441" s="24"/>
      <c r="G441" s="25" t="str">
        <f aca="false">IF(OR(E441="",F441=""),"",E441*F441)</f>
        <v/>
      </c>
      <c r="H441" s="8" t="str">
        <f aca="false">IF(A441="","",CHOOSE(WEEKDAY(A441),"Sun","Mon","Tue","Wed","Thu","Fri","Sat"))</f>
        <v/>
      </c>
      <c r="I441" s="26" t="str">
        <f aca="false">IF(A441="","",DATE(YEAR(A441),MONTH(A441),1))</f>
        <v/>
      </c>
    </row>
    <row r="442" customFormat="false" ht="15" hidden="false" customHeight="false" outlineLevel="0" collapsed="false">
      <c r="A442" s="22"/>
      <c r="B442" s="23"/>
      <c r="C442" s="23"/>
      <c r="D442" s="23"/>
      <c r="E442" s="23"/>
      <c r="F442" s="24"/>
      <c r="G442" s="25" t="str">
        <f aca="false">IF(OR(E442="",F442=""),"",E442*F442)</f>
        <v/>
      </c>
      <c r="H442" s="8" t="str">
        <f aca="false">IF(A442="","",CHOOSE(WEEKDAY(A442),"Sun","Mon","Tue","Wed","Thu","Fri","Sat"))</f>
        <v/>
      </c>
      <c r="I442" s="26" t="str">
        <f aca="false">IF(A442="","",DATE(YEAR(A442),MONTH(A442),1))</f>
        <v/>
      </c>
    </row>
    <row r="443" customFormat="false" ht="15" hidden="false" customHeight="false" outlineLevel="0" collapsed="false">
      <c r="A443" s="22"/>
      <c r="B443" s="23"/>
      <c r="C443" s="23"/>
      <c r="D443" s="23"/>
      <c r="E443" s="23"/>
      <c r="F443" s="24"/>
      <c r="G443" s="25" t="str">
        <f aca="false">IF(OR(E443="",F443=""),"",E443*F443)</f>
        <v/>
      </c>
      <c r="H443" s="8" t="str">
        <f aca="false">IF(A443="","",CHOOSE(WEEKDAY(A443),"Sun","Mon","Tue","Wed","Thu","Fri","Sat"))</f>
        <v/>
      </c>
      <c r="I443" s="26" t="str">
        <f aca="false">IF(A443="","",DATE(YEAR(A443),MONTH(A443),1))</f>
        <v/>
      </c>
    </row>
    <row r="444" customFormat="false" ht="15" hidden="false" customHeight="false" outlineLevel="0" collapsed="false">
      <c r="A444" s="22"/>
      <c r="B444" s="23"/>
      <c r="C444" s="23"/>
      <c r="D444" s="23"/>
      <c r="E444" s="23"/>
      <c r="F444" s="24"/>
      <c r="G444" s="25" t="str">
        <f aca="false">IF(OR(E444="",F444=""),"",E444*F444)</f>
        <v/>
      </c>
      <c r="H444" s="8" t="str">
        <f aca="false">IF(A444="","",CHOOSE(WEEKDAY(A444),"Sun","Mon","Tue","Wed","Thu","Fri","Sat"))</f>
        <v/>
      </c>
      <c r="I444" s="26" t="str">
        <f aca="false">IF(A444="","",DATE(YEAR(A444),MONTH(A444),1))</f>
        <v/>
      </c>
    </row>
    <row r="445" customFormat="false" ht="15" hidden="false" customHeight="false" outlineLevel="0" collapsed="false">
      <c r="A445" s="22"/>
      <c r="B445" s="23"/>
      <c r="C445" s="23"/>
      <c r="D445" s="23"/>
      <c r="E445" s="23"/>
      <c r="F445" s="24"/>
      <c r="G445" s="25" t="str">
        <f aca="false">IF(OR(E445="",F445=""),"",E445*F445)</f>
        <v/>
      </c>
      <c r="H445" s="8" t="str">
        <f aca="false">IF(A445="","",CHOOSE(WEEKDAY(A445),"Sun","Mon","Tue","Wed","Thu","Fri","Sat"))</f>
        <v/>
      </c>
      <c r="I445" s="26" t="str">
        <f aca="false">IF(A445="","",DATE(YEAR(A445),MONTH(A445),1))</f>
        <v/>
      </c>
    </row>
    <row r="446" customFormat="false" ht="15" hidden="false" customHeight="false" outlineLevel="0" collapsed="false">
      <c r="A446" s="22"/>
      <c r="B446" s="23"/>
      <c r="C446" s="23"/>
      <c r="D446" s="23"/>
      <c r="E446" s="23"/>
      <c r="F446" s="24"/>
      <c r="G446" s="25" t="str">
        <f aca="false">IF(OR(E446="",F446=""),"",E446*F446)</f>
        <v/>
      </c>
      <c r="H446" s="8" t="str">
        <f aca="false">IF(A446="","",CHOOSE(WEEKDAY(A446),"Sun","Mon","Tue","Wed","Thu","Fri","Sat"))</f>
        <v/>
      </c>
      <c r="I446" s="26" t="str">
        <f aca="false">IF(A446="","",DATE(YEAR(A446),MONTH(A446),1))</f>
        <v/>
      </c>
    </row>
    <row r="447" customFormat="false" ht="15" hidden="false" customHeight="false" outlineLevel="0" collapsed="false">
      <c r="A447" s="22"/>
      <c r="B447" s="23"/>
      <c r="C447" s="23"/>
      <c r="D447" s="23"/>
      <c r="E447" s="23"/>
      <c r="F447" s="24"/>
      <c r="G447" s="25" t="str">
        <f aca="false">IF(OR(E447="",F447=""),"",E447*F447)</f>
        <v/>
      </c>
      <c r="H447" s="8" t="str">
        <f aca="false">IF(A447="","",CHOOSE(WEEKDAY(A447),"Sun","Mon","Tue","Wed","Thu","Fri","Sat"))</f>
        <v/>
      </c>
      <c r="I447" s="26" t="str">
        <f aca="false">IF(A447="","",DATE(YEAR(A447),MONTH(A447),1))</f>
        <v/>
      </c>
    </row>
    <row r="448" customFormat="false" ht="15" hidden="false" customHeight="false" outlineLevel="0" collapsed="false">
      <c r="A448" s="22"/>
      <c r="B448" s="23"/>
      <c r="C448" s="23"/>
      <c r="D448" s="23"/>
      <c r="E448" s="23"/>
      <c r="F448" s="24"/>
      <c r="G448" s="25" t="str">
        <f aca="false">IF(OR(E448="",F448=""),"",E448*F448)</f>
        <v/>
      </c>
      <c r="H448" s="8" t="str">
        <f aca="false">IF(A448="","",CHOOSE(WEEKDAY(A448),"Sun","Mon","Tue","Wed","Thu","Fri","Sat"))</f>
        <v/>
      </c>
      <c r="I448" s="26" t="str">
        <f aca="false">IF(A448="","",DATE(YEAR(A448),MONTH(A448),1))</f>
        <v/>
      </c>
    </row>
    <row r="449" customFormat="false" ht="15" hidden="false" customHeight="false" outlineLevel="0" collapsed="false">
      <c r="A449" s="22"/>
      <c r="B449" s="23"/>
      <c r="C449" s="23"/>
      <c r="D449" s="23"/>
      <c r="E449" s="23"/>
      <c r="F449" s="24"/>
      <c r="G449" s="25" t="str">
        <f aca="false">IF(OR(E449="",F449=""),"",E449*F449)</f>
        <v/>
      </c>
      <c r="H449" s="8" t="str">
        <f aca="false">IF(A449="","",CHOOSE(WEEKDAY(A449),"Sun","Mon","Tue","Wed","Thu","Fri","Sat"))</f>
        <v/>
      </c>
      <c r="I449" s="26" t="str">
        <f aca="false">IF(A449="","",DATE(YEAR(A449),MONTH(A449),1))</f>
        <v/>
      </c>
    </row>
    <row r="450" customFormat="false" ht="15" hidden="false" customHeight="false" outlineLevel="0" collapsed="false">
      <c r="A450" s="22"/>
      <c r="B450" s="23"/>
      <c r="C450" s="23"/>
      <c r="D450" s="23"/>
      <c r="E450" s="23"/>
      <c r="F450" s="24"/>
      <c r="G450" s="25" t="str">
        <f aca="false">IF(OR(E450="",F450=""),"",E450*F450)</f>
        <v/>
      </c>
      <c r="H450" s="8" t="str">
        <f aca="false">IF(A450="","",CHOOSE(WEEKDAY(A450),"Sun","Mon","Tue","Wed","Thu","Fri","Sat"))</f>
        <v/>
      </c>
      <c r="I450" s="26" t="str">
        <f aca="false">IF(A450="","",DATE(YEAR(A450),MONTH(A450),1))</f>
        <v/>
      </c>
    </row>
    <row r="451" customFormat="false" ht="15" hidden="false" customHeight="false" outlineLevel="0" collapsed="false">
      <c r="A451" s="22"/>
      <c r="B451" s="23"/>
      <c r="C451" s="23"/>
      <c r="D451" s="23"/>
      <c r="E451" s="23"/>
      <c r="F451" s="24"/>
      <c r="G451" s="25" t="str">
        <f aca="false">IF(OR(E451="",F451=""),"",E451*F451)</f>
        <v/>
      </c>
      <c r="H451" s="8" t="str">
        <f aca="false">IF(A451="","",CHOOSE(WEEKDAY(A451),"Sun","Mon","Tue","Wed","Thu","Fri","Sat"))</f>
        <v/>
      </c>
      <c r="I451" s="26" t="str">
        <f aca="false">IF(A451="","",DATE(YEAR(A451),MONTH(A451),1))</f>
        <v/>
      </c>
    </row>
    <row r="452" customFormat="false" ht="15" hidden="false" customHeight="false" outlineLevel="0" collapsed="false">
      <c r="A452" s="22"/>
      <c r="B452" s="23"/>
      <c r="C452" s="23"/>
      <c r="D452" s="23"/>
      <c r="E452" s="23"/>
      <c r="F452" s="24"/>
      <c r="G452" s="25" t="str">
        <f aca="false">IF(OR(E452="",F452=""),"",E452*F452)</f>
        <v/>
      </c>
      <c r="H452" s="8" t="str">
        <f aca="false">IF(A452="","",CHOOSE(WEEKDAY(A452),"Sun","Mon","Tue","Wed","Thu","Fri","Sat"))</f>
        <v/>
      </c>
      <c r="I452" s="26" t="str">
        <f aca="false">IF(A452="","",DATE(YEAR(A452),MONTH(A452),1))</f>
        <v/>
      </c>
    </row>
    <row r="453" customFormat="false" ht="15" hidden="false" customHeight="false" outlineLevel="0" collapsed="false">
      <c r="A453" s="22"/>
      <c r="B453" s="23"/>
      <c r="C453" s="23"/>
      <c r="D453" s="23"/>
      <c r="E453" s="23"/>
      <c r="F453" s="24"/>
      <c r="G453" s="25" t="str">
        <f aca="false">IF(OR(E453="",F453=""),"",E453*F453)</f>
        <v/>
      </c>
      <c r="H453" s="8" t="str">
        <f aca="false">IF(A453="","",CHOOSE(WEEKDAY(A453),"Sun","Mon","Tue","Wed","Thu","Fri","Sat"))</f>
        <v/>
      </c>
      <c r="I453" s="26" t="str">
        <f aca="false">IF(A453="","",DATE(YEAR(A453),MONTH(A453),1))</f>
        <v/>
      </c>
    </row>
    <row r="454" customFormat="false" ht="15" hidden="false" customHeight="false" outlineLevel="0" collapsed="false">
      <c r="A454" s="22"/>
      <c r="B454" s="23"/>
      <c r="C454" s="23"/>
      <c r="D454" s="23"/>
      <c r="E454" s="23"/>
      <c r="F454" s="24"/>
      <c r="G454" s="25" t="str">
        <f aca="false">IF(OR(E454="",F454=""),"",E454*F454)</f>
        <v/>
      </c>
      <c r="H454" s="8" t="str">
        <f aca="false">IF(A454="","",CHOOSE(WEEKDAY(A454),"Sun","Mon","Tue","Wed","Thu","Fri","Sat"))</f>
        <v/>
      </c>
      <c r="I454" s="26" t="str">
        <f aca="false">IF(A454="","",DATE(YEAR(A454),MONTH(A454),1))</f>
        <v/>
      </c>
    </row>
    <row r="455" customFormat="false" ht="15" hidden="false" customHeight="false" outlineLevel="0" collapsed="false">
      <c r="A455" s="22"/>
      <c r="B455" s="23"/>
      <c r="C455" s="23"/>
      <c r="D455" s="23"/>
      <c r="E455" s="23"/>
      <c r="F455" s="24"/>
      <c r="G455" s="25" t="str">
        <f aca="false">IF(OR(E455="",F455=""),"",E455*F455)</f>
        <v/>
      </c>
      <c r="H455" s="8" t="str">
        <f aca="false">IF(A455="","",CHOOSE(WEEKDAY(A455),"Sun","Mon","Tue","Wed","Thu","Fri","Sat"))</f>
        <v/>
      </c>
      <c r="I455" s="26" t="str">
        <f aca="false">IF(A455="","",DATE(YEAR(A455),MONTH(A455),1))</f>
        <v/>
      </c>
    </row>
    <row r="456" customFormat="false" ht="15" hidden="false" customHeight="false" outlineLevel="0" collapsed="false">
      <c r="A456" s="22"/>
      <c r="B456" s="23"/>
      <c r="C456" s="23"/>
      <c r="D456" s="23"/>
      <c r="E456" s="23"/>
      <c r="F456" s="24"/>
      <c r="G456" s="25" t="str">
        <f aca="false">IF(OR(E456="",F456=""),"",E456*F456)</f>
        <v/>
      </c>
      <c r="H456" s="8" t="str">
        <f aca="false">IF(A456="","",CHOOSE(WEEKDAY(A456),"Sun","Mon","Tue","Wed","Thu","Fri","Sat"))</f>
        <v/>
      </c>
      <c r="I456" s="26" t="str">
        <f aca="false">IF(A456="","",DATE(YEAR(A456),MONTH(A456),1))</f>
        <v/>
      </c>
    </row>
    <row r="457" customFormat="false" ht="15" hidden="false" customHeight="false" outlineLevel="0" collapsed="false">
      <c r="A457" s="22"/>
      <c r="B457" s="23"/>
      <c r="C457" s="23"/>
      <c r="D457" s="23"/>
      <c r="E457" s="23"/>
      <c r="F457" s="24"/>
      <c r="G457" s="25" t="str">
        <f aca="false">IF(OR(E457="",F457=""),"",E457*F457)</f>
        <v/>
      </c>
      <c r="H457" s="8" t="str">
        <f aca="false">IF(A457="","",CHOOSE(WEEKDAY(A457),"Sun","Mon","Tue","Wed","Thu","Fri","Sat"))</f>
        <v/>
      </c>
      <c r="I457" s="26" t="str">
        <f aca="false">IF(A457="","",DATE(YEAR(A457),MONTH(A457),1))</f>
        <v/>
      </c>
    </row>
    <row r="458" customFormat="false" ht="15" hidden="false" customHeight="false" outlineLevel="0" collapsed="false">
      <c r="A458" s="22"/>
      <c r="B458" s="23"/>
      <c r="C458" s="23"/>
      <c r="D458" s="23"/>
      <c r="E458" s="23"/>
      <c r="F458" s="24"/>
      <c r="G458" s="25" t="str">
        <f aca="false">IF(OR(E458="",F458=""),"",E458*F458)</f>
        <v/>
      </c>
      <c r="H458" s="8" t="str">
        <f aca="false">IF(A458="","",CHOOSE(WEEKDAY(A458),"Sun","Mon","Tue","Wed","Thu","Fri","Sat"))</f>
        <v/>
      </c>
      <c r="I458" s="26" t="str">
        <f aca="false">IF(A458="","",DATE(YEAR(A458),MONTH(A458),1))</f>
        <v/>
      </c>
    </row>
    <row r="459" customFormat="false" ht="15" hidden="false" customHeight="false" outlineLevel="0" collapsed="false">
      <c r="A459" s="22"/>
      <c r="B459" s="23"/>
      <c r="C459" s="23"/>
      <c r="D459" s="23"/>
      <c r="E459" s="23"/>
      <c r="F459" s="24"/>
      <c r="G459" s="25" t="str">
        <f aca="false">IF(OR(E459="",F459=""),"",E459*F459)</f>
        <v/>
      </c>
      <c r="H459" s="8" t="str">
        <f aca="false">IF(A459="","",CHOOSE(WEEKDAY(A459),"Sun","Mon","Tue","Wed","Thu","Fri","Sat"))</f>
        <v/>
      </c>
      <c r="I459" s="26" t="str">
        <f aca="false">IF(A459="","",DATE(YEAR(A459),MONTH(A459),1))</f>
        <v/>
      </c>
    </row>
    <row r="460" customFormat="false" ht="15" hidden="false" customHeight="false" outlineLevel="0" collapsed="false">
      <c r="A460" s="22"/>
      <c r="B460" s="23"/>
      <c r="C460" s="23"/>
      <c r="D460" s="23"/>
      <c r="E460" s="23"/>
      <c r="F460" s="24"/>
      <c r="G460" s="25" t="str">
        <f aca="false">IF(OR(E460="",F460=""),"",E460*F460)</f>
        <v/>
      </c>
      <c r="H460" s="8" t="str">
        <f aca="false">IF(A460="","",CHOOSE(WEEKDAY(A460),"Sun","Mon","Tue","Wed","Thu","Fri","Sat"))</f>
        <v/>
      </c>
      <c r="I460" s="26" t="str">
        <f aca="false">IF(A460="","",DATE(YEAR(A460),MONTH(A460),1))</f>
        <v/>
      </c>
    </row>
    <row r="461" customFormat="false" ht="15" hidden="false" customHeight="false" outlineLevel="0" collapsed="false">
      <c r="A461" s="22"/>
      <c r="B461" s="23"/>
      <c r="C461" s="23"/>
      <c r="D461" s="23"/>
      <c r="E461" s="23"/>
      <c r="F461" s="24"/>
      <c r="G461" s="25" t="str">
        <f aca="false">IF(OR(E461="",F461=""),"",E461*F461)</f>
        <v/>
      </c>
      <c r="H461" s="8" t="str">
        <f aca="false">IF(A461="","",CHOOSE(WEEKDAY(A461),"Sun","Mon","Tue","Wed","Thu","Fri","Sat"))</f>
        <v/>
      </c>
      <c r="I461" s="26" t="str">
        <f aca="false">IF(A461="","",DATE(YEAR(A461),MONTH(A461),1))</f>
        <v/>
      </c>
    </row>
    <row r="462" customFormat="false" ht="15" hidden="false" customHeight="false" outlineLevel="0" collapsed="false">
      <c r="A462" s="22"/>
      <c r="B462" s="23"/>
      <c r="C462" s="23"/>
      <c r="D462" s="23"/>
      <c r="E462" s="23"/>
      <c r="F462" s="24"/>
      <c r="G462" s="25" t="str">
        <f aca="false">IF(OR(E462="",F462=""),"",E462*F462)</f>
        <v/>
      </c>
      <c r="H462" s="8" t="str">
        <f aca="false">IF(A462="","",CHOOSE(WEEKDAY(A462),"Sun","Mon","Tue","Wed","Thu","Fri","Sat"))</f>
        <v/>
      </c>
      <c r="I462" s="26" t="str">
        <f aca="false">IF(A462="","",DATE(YEAR(A462),MONTH(A462),1))</f>
        <v/>
      </c>
    </row>
    <row r="463" customFormat="false" ht="15" hidden="false" customHeight="false" outlineLevel="0" collapsed="false">
      <c r="A463" s="22"/>
      <c r="B463" s="23"/>
      <c r="C463" s="23"/>
      <c r="D463" s="23"/>
      <c r="E463" s="23"/>
      <c r="F463" s="24"/>
      <c r="G463" s="25" t="str">
        <f aca="false">IF(OR(E463="",F463=""),"",E463*F463)</f>
        <v/>
      </c>
      <c r="H463" s="8" t="str">
        <f aca="false">IF(A463="","",CHOOSE(WEEKDAY(A463),"Sun","Mon","Tue","Wed","Thu","Fri","Sat"))</f>
        <v/>
      </c>
      <c r="I463" s="26" t="str">
        <f aca="false">IF(A463="","",DATE(YEAR(A463),MONTH(A463),1))</f>
        <v/>
      </c>
    </row>
    <row r="464" customFormat="false" ht="15" hidden="false" customHeight="false" outlineLevel="0" collapsed="false">
      <c r="A464" s="22"/>
      <c r="B464" s="23"/>
      <c r="C464" s="23"/>
      <c r="D464" s="23"/>
      <c r="E464" s="23"/>
      <c r="F464" s="24"/>
      <c r="G464" s="25" t="str">
        <f aca="false">IF(OR(E464="",F464=""),"",E464*F464)</f>
        <v/>
      </c>
      <c r="H464" s="8" t="str">
        <f aca="false">IF(A464="","",CHOOSE(WEEKDAY(A464),"Sun","Mon","Tue","Wed","Thu","Fri","Sat"))</f>
        <v/>
      </c>
      <c r="I464" s="26" t="str">
        <f aca="false">IF(A464="","",DATE(YEAR(A464),MONTH(A464),1))</f>
        <v/>
      </c>
    </row>
    <row r="465" customFormat="false" ht="15" hidden="false" customHeight="false" outlineLevel="0" collapsed="false">
      <c r="A465" s="22"/>
      <c r="B465" s="23"/>
      <c r="C465" s="23"/>
      <c r="D465" s="23"/>
      <c r="E465" s="23"/>
      <c r="F465" s="24"/>
      <c r="G465" s="25" t="str">
        <f aca="false">IF(OR(E465="",F465=""),"",E465*F465)</f>
        <v/>
      </c>
      <c r="H465" s="8" t="str">
        <f aca="false">IF(A465="","",CHOOSE(WEEKDAY(A465),"Sun","Mon","Tue","Wed","Thu","Fri","Sat"))</f>
        <v/>
      </c>
      <c r="I465" s="26" t="str">
        <f aca="false">IF(A465="","",DATE(YEAR(A465),MONTH(A465),1))</f>
        <v/>
      </c>
    </row>
    <row r="466" customFormat="false" ht="15" hidden="false" customHeight="false" outlineLevel="0" collapsed="false">
      <c r="A466" s="22"/>
      <c r="B466" s="23"/>
      <c r="C466" s="23"/>
      <c r="D466" s="23"/>
      <c r="E466" s="23"/>
      <c r="F466" s="24"/>
      <c r="G466" s="25" t="str">
        <f aca="false">IF(OR(E466="",F466=""),"",E466*F466)</f>
        <v/>
      </c>
      <c r="H466" s="8" t="str">
        <f aca="false">IF(A466="","",CHOOSE(WEEKDAY(A466),"Sun","Mon","Tue","Wed","Thu","Fri","Sat"))</f>
        <v/>
      </c>
      <c r="I466" s="26" t="str">
        <f aca="false">IF(A466="","",DATE(YEAR(A466),MONTH(A466),1))</f>
        <v/>
      </c>
    </row>
    <row r="467" customFormat="false" ht="15" hidden="false" customHeight="false" outlineLevel="0" collapsed="false">
      <c r="A467" s="22"/>
      <c r="B467" s="23"/>
      <c r="C467" s="23"/>
      <c r="D467" s="23"/>
      <c r="E467" s="23"/>
      <c r="F467" s="24"/>
      <c r="G467" s="25" t="str">
        <f aca="false">IF(OR(E467="",F467=""),"",E467*F467)</f>
        <v/>
      </c>
      <c r="H467" s="8" t="str">
        <f aca="false">IF(A467="","",CHOOSE(WEEKDAY(A467),"Sun","Mon","Tue","Wed","Thu","Fri","Sat"))</f>
        <v/>
      </c>
      <c r="I467" s="26" t="str">
        <f aca="false">IF(A467="","",DATE(YEAR(A467),MONTH(A467),1))</f>
        <v/>
      </c>
    </row>
    <row r="468" customFormat="false" ht="15" hidden="false" customHeight="false" outlineLevel="0" collapsed="false">
      <c r="A468" s="22"/>
      <c r="B468" s="23"/>
      <c r="C468" s="23"/>
      <c r="D468" s="23"/>
      <c r="E468" s="23"/>
      <c r="F468" s="24"/>
      <c r="G468" s="25" t="str">
        <f aca="false">IF(OR(E468="",F468=""),"",E468*F468)</f>
        <v/>
      </c>
      <c r="H468" s="8" t="str">
        <f aca="false">IF(A468="","",CHOOSE(WEEKDAY(A468),"Sun","Mon","Tue","Wed","Thu","Fri","Sat"))</f>
        <v/>
      </c>
      <c r="I468" s="26" t="str">
        <f aca="false">IF(A468="","",DATE(YEAR(A468),MONTH(A468),1))</f>
        <v/>
      </c>
    </row>
    <row r="469" customFormat="false" ht="15" hidden="false" customHeight="false" outlineLevel="0" collapsed="false">
      <c r="A469" s="22"/>
      <c r="B469" s="23"/>
      <c r="C469" s="23"/>
      <c r="D469" s="23"/>
      <c r="E469" s="23"/>
      <c r="F469" s="24"/>
      <c r="G469" s="25" t="str">
        <f aca="false">IF(OR(E469="",F469=""),"",E469*F469)</f>
        <v/>
      </c>
      <c r="H469" s="8" t="str">
        <f aca="false">IF(A469="","",CHOOSE(WEEKDAY(A469),"Sun","Mon","Tue","Wed","Thu","Fri","Sat"))</f>
        <v/>
      </c>
      <c r="I469" s="26" t="str">
        <f aca="false">IF(A469="","",DATE(YEAR(A469),MONTH(A469),1))</f>
        <v/>
      </c>
    </row>
    <row r="470" customFormat="false" ht="15" hidden="false" customHeight="false" outlineLevel="0" collapsed="false">
      <c r="A470" s="22"/>
      <c r="B470" s="23"/>
      <c r="C470" s="23"/>
      <c r="D470" s="23"/>
      <c r="E470" s="23"/>
      <c r="F470" s="24"/>
      <c r="G470" s="25" t="str">
        <f aca="false">IF(OR(E470="",F470=""),"",E470*F470)</f>
        <v/>
      </c>
      <c r="H470" s="8" t="str">
        <f aca="false">IF(A470="","",CHOOSE(WEEKDAY(A470),"Sun","Mon","Tue","Wed","Thu","Fri","Sat"))</f>
        <v/>
      </c>
      <c r="I470" s="26" t="str">
        <f aca="false">IF(A470="","",DATE(YEAR(A470),MONTH(A470),1))</f>
        <v/>
      </c>
    </row>
    <row r="471" customFormat="false" ht="15" hidden="false" customHeight="false" outlineLevel="0" collapsed="false">
      <c r="A471" s="22"/>
      <c r="B471" s="23"/>
      <c r="C471" s="23"/>
      <c r="D471" s="23"/>
      <c r="E471" s="23"/>
      <c r="F471" s="24"/>
      <c r="G471" s="25" t="str">
        <f aca="false">IF(OR(E471="",F471=""),"",E471*F471)</f>
        <v/>
      </c>
      <c r="H471" s="8" t="str">
        <f aca="false">IF(A471="","",CHOOSE(WEEKDAY(A471),"Sun","Mon","Tue","Wed","Thu","Fri","Sat"))</f>
        <v/>
      </c>
      <c r="I471" s="26" t="str">
        <f aca="false">IF(A471="","",DATE(YEAR(A471),MONTH(A471),1))</f>
        <v/>
      </c>
    </row>
    <row r="472" customFormat="false" ht="15" hidden="false" customHeight="false" outlineLevel="0" collapsed="false">
      <c r="A472" s="22"/>
      <c r="B472" s="23"/>
      <c r="C472" s="23"/>
      <c r="D472" s="23"/>
      <c r="E472" s="23"/>
      <c r="F472" s="24"/>
      <c r="G472" s="25" t="str">
        <f aca="false">IF(OR(E472="",F472=""),"",E472*F472)</f>
        <v/>
      </c>
      <c r="H472" s="8" t="str">
        <f aca="false">IF(A472="","",CHOOSE(WEEKDAY(A472),"Sun","Mon","Tue","Wed","Thu","Fri","Sat"))</f>
        <v/>
      </c>
      <c r="I472" s="26" t="str">
        <f aca="false">IF(A472="","",DATE(YEAR(A472),MONTH(A472),1))</f>
        <v/>
      </c>
    </row>
    <row r="473" customFormat="false" ht="15" hidden="false" customHeight="false" outlineLevel="0" collapsed="false">
      <c r="A473" s="22"/>
      <c r="B473" s="23"/>
      <c r="C473" s="23"/>
      <c r="D473" s="23"/>
      <c r="E473" s="23"/>
      <c r="F473" s="24"/>
      <c r="G473" s="25" t="str">
        <f aca="false">IF(OR(E473="",F473=""),"",E473*F473)</f>
        <v/>
      </c>
      <c r="H473" s="8" t="str">
        <f aca="false">IF(A473="","",CHOOSE(WEEKDAY(A473),"Sun","Mon","Tue","Wed","Thu","Fri","Sat"))</f>
        <v/>
      </c>
      <c r="I473" s="26" t="str">
        <f aca="false">IF(A473="","",DATE(YEAR(A473),MONTH(A473),1))</f>
        <v/>
      </c>
    </row>
    <row r="474" customFormat="false" ht="15" hidden="false" customHeight="false" outlineLevel="0" collapsed="false">
      <c r="A474" s="22"/>
      <c r="B474" s="23"/>
      <c r="C474" s="23"/>
      <c r="D474" s="23"/>
      <c r="E474" s="23"/>
      <c r="F474" s="24"/>
      <c r="G474" s="25" t="str">
        <f aca="false">IF(OR(E474="",F474=""),"",E474*F474)</f>
        <v/>
      </c>
      <c r="H474" s="8" t="str">
        <f aca="false">IF(A474="","",CHOOSE(WEEKDAY(A474),"Sun","Mon","Tue","Wed","Thu","Fri","Sat"))</f>
        <v/>
      </c>
      <c r="I474" s="26" t="str">
        <f aca="false">IF(A474="","",DATE(YEAR(A474),MONTH(A474),1))</f>
        <v/>
      </c>
    </row>
    <row r="475" customFormat="false" ht="15" hidden="false" customHeight="false" outlineLevel="0" collapsed="false">
      <c r="A475" s="22"/>
      <c r="B475" s="23"/>
      <c r="C475" s="23"/>
      <c r="D475" s="23"/>
      <c r="E475" s="23"/>
      <c r="F475" s="24"/>
      <c r="G475" s="25" t="str">
        <f aca="false">IF(OR(E475="",F475=""),"",E475*F475)</f>
        <v/>
      </c>
      <c r="H475" s="8" t="str">
        <f aca="false">IF(A475="","",CHOOSE(WEEKDAY(A475),"Sun","Mon","Tue","Wed","Thu","Fri","Sat"))</f>
        <v/>
      </c>
      <c r="I475" s="26" t="str">
        <f aca="false">IF(A475="","",DATE(YEAR(A475),MONTH(A475),1))</f>
        <v/>
      </c>
    </row>
    <row r="476" customFormat="false" ht="15" hidden="false" customHeight="false" outlineLevel="0" collapsed="false">
      <c r="A476" s="22"/>
      <c r="B476" s="23"/>
      <c r="C476" s="23"/>
      <c r="D476" s="23"/>
      <c r="E476" s="23"/>
      <c r="F476" s="24"/>
      <c r="G476" s="25" t="str">
        <f aca="false">IF(OR(E476="",F476=""),"",E476*F476)</f>
        <v/>
      </c>
      <c r="H476" s="8" t="str">
        <f aca="false">IF(A476="","",CHOOSE(WEEKDAY(A476),"Sun","Mon","Tue","Wed","Thu","Fri","Sat"))</f>
        <v/>
      </c>
      <c r="I476" s="26" t="str">
        <f aca="false">IF(A476="","",DATE(YEAR(A476),MONTH(A476),1))</f>
        <v/>
      </c>
    </row>
    <row r="477" customFormat="false" ht="15" hidden="false" customHeight="false" outlineLevel="0" collapsed="false">
      <c r="A477" s="22"/>
      <c r="B477" s="23"/>
      <c r="C477" s="23"/>
      <c r="D477" s="23"/>
      <c r="E477" s="23"/>
      <c r="F477" s="24"/>
      <c r="G477" s="25" t="str">
        <f aca="false">IF(OR(E477="",F477=""),"",E477*F477)</f>
        <v/>
      </c>
      <c r="H477" s="8" t="str">
        <f aca="false">IF(A477="","",CHOOSE(WEEKDAY(A477),"Sun","Mon","Tue","Wed","Thu","Fri","Sat"))</f>
        <v/>
      </c>
      <c r="I477" s="26" t="str">
        <f aca="false">IF(A477="","",DATE(YEAR(A477),MONTH(A477),1))</f>
        <v/>
      </c>
    </row>
    <row r="478" customFormat="false" ht="15" hidden="false" customHeight="false" outlineLevel="0" collapsed="false">
      <c r="A478" s="22"/>
      <c r="B478" s="23"/>
      <c r="C478" s="23"/>
      <c r="D478" s="23"/>
      <c r="E478" s="23"/>
      <c r="F478" s="24"/>
      <c r="G478" s="25" t="str">
        <f aca="false">IF(OR(E478="",F478=""),"",E478*F478)</f>
        <v/>
      </c>
      <c r="H478" s="8" t="str">
        <f aca="false">IF(A478="","",CHOOSE(WEEKDAY(A478),"Sun","Mon","Tue","Wed","Thu","Fri","Sat"))</f>
        <v/>
      </c>
      <c r="I478" s="26" t="str">
        <f aca="false">IF(A478="","",DATE(YEAR(A478),MONTH(A478),1))</f>
        <v/>
      </c>
    </row>
    <row r="479" customFormat="false" ht="15" hidden="false" customHeight="false" outlineLevel="0" collapsed="false">
      <c r="A479" s="22"/>
      <c r="B479" s="23"/>
      <c r="C479" s="23"/>
      <c r="D479" s="23"/>
      <c r="E479" s="23"/>
      <c r="F479" s="24"/>
      <c r="G479" s="25" t="str">
        <f aca="false">IF(OR(E479="",F479=""),"",E479*F479)</f>
        <v/>
      </c>
      <c r="H479" s="8" t="str">
        <f aca="false">IF(A479="","",CHOOSE(WEEKDAY(A479),"Sun","Mon","Tue","Wed","Thu","Fri","Sat"))</f>
        <v/>
      </c>
      <c r="I479" s="26" t="str">
        <f aca="false">IF(A479="","",DATE(YEAR(A479),MONTH(A479),1))</f>
        <v/>
      </c>
    </row>
    <row r="480" customFormat="false" ht="15" hidden="false" customHeight="false" outlineLevel="0" collapsed="false">
      <c r="A480" s="22"/>
      <c r="B480" s="23"/>
      <c r="C480" s="23"/>
      <c r="D480" s="23"/>
      <c r="E480" s="23"/>
      <c r="F480" s="24"/>
      <c r="G480" s="25" t="str">
        <f aca="false">IF(OR(E480="",F480=""),"",E480*F480)</f>
        <v/>
      </c>
      <c r="H480" s="8" t="str">
        <f aca="false">IF(A480="","",CHOOSE(WEEKDAY(A480),"Sun","Mon","Tue","Wed","Thu","Fri","Sat"))</f>
        <v/>
      </c>
      <c r="I480" s="26" t="str">
        <f aca="false">IF(A480="","",DATE(YEAR(A480),MONTH(A480),1))</f>
        <v/>
      </c>
    </row>
    <row r="481" customFormat="false" ht="15" hidden="false" customHeight="false" outlineLevel="0" collapsed="false">
      <c r="A481" s="22"/>
      <c r="B481" s="23"/>
      <c r="C481" s="23"/>
      <c r="D481" s="23"/>
      <c r="E481" s="23"/>
      <c r="F481" s="24"/>
      <c r="G481" s="25" t="str">
        <f aca="false">IF(OR(E481="",F481=""),"",E481*F481)</f>
        <v/>
      </c>
      <c r="H481" s="8" t="str">
        <f aca="false">IF(A481="","",CHOOSE(WEEKDAY(A481),"Sun","Mon","Tue","Wed","Thu","Fri","Sat"))</f>
        <v/>
      </c>
      <c r="I481" s="26" t="str">
        <f aca="false">IF(A481="","",DATE(YEAR(A481),MONTH(A481),1))</f>
        <v/>
      </c>
    </row>
    <row r="482" customFormat="false" ht="15" hidden="false" customHeight="false" outlineLevel="0" collapsed="false">
      <c r="A482" s="22"/>
      <c r="B482" s="23"/>
      <c r="C482" s="23"/>
      <c r="D482" s="23"/>
      <c r="E482" s="23"/>
      <c r="F482" s="24"/>
      <c r="G482" s="25" t="str">
        <f aca="false">IF(OR(E482="",F482=""),"",E482*F482)</f>
        <v/>
      </c>
      <c r="H482" s="8" t="str">
        <f aca="false">IF(A482="","",CHOOSE(WEEKDAY(A482),"Sun","Mon","Tue","Wed","Thu","Fri","Sat"))</f>
        <v/>
      </c>
      <c r="I482" s="26" t="str">
        <f aca="false">IF(A482="","",DATE(YEAR(A482),MONTH(A482),1))</f>
        <v/>
      </c>
    </row>
    <row r="483" customFormat="false" ht="15" hidden="false" customHeight="false" outlineLevel="0" collapsed="false">
      <c r="A483" s="22"/>
      <c r="B483" s="23"/>
      <c r="C483" s="23"/>
      <c r="D483" s="23"/>
      <c r="E483" s="23"/>
      <c r="F483" s="24"/>
      <c r="G483" s="25" t="str">
        <f aca="false">IF(OR(E483="",F483=""),"",E483*F483)</f>
        <v/>
      </c>
      <c r="H483" s="8" t="str">
        <f aca="false">IF(A483="","",CHOOSE(WEEKDAY(A483),"Sun","Mon","Tue","Wed","Thu","Fri","Sat"))</f>
        <v/>
      </c>
      <c r="I483" s="26" t="str">
        <f aca="false">IF(A483="","",DATE(YEAR(A483),MONTH(A483),1))</f>
        <v/>
      </c>
    </row>
    <row r="484" customFormat="false" ht="15" hidden="false" customHeight="false" outlineLevel="0" collapsed="false">
      <c r="A484" s="22"/>
      <c r="B484" s="23"/>
      <c r="C484" s="23"/>
      <c r="D484" s="23"/>
      <c r="E484" s="23"/>
      <c r="F484" s="24"/>
      <c r="G484" s="25" t="str">
        <f aca="false">IF(OR(E484="",F484=""),"",E484*F484)</f>
        <v/>
      </c>
      <c r="H484" s="8" t="str">
        <f aca="false">IF(A484="","",CHOOSE(WEEKDAY(A484),"Sun","Mon","Tue","Wed","Thu","Fri","Sat"))</f>
        <v/>
      </c>
      <c r="I484" s="26" t="str">
        <f aca="false">IF(A484="","",DATE(YEAR(A484),MONTH(A484),1))</f>
        <v/>
      </c>
    </row>
    <row r="485" customFormat="false" ht="15" hidden="false" customHeight="false" outlineLevel="0" collapsed="false">
      <c r="A485" s="22"/>
      <c r="B485" s="23"/>
      <c r="C485" s="23"/>
      <c r="D485" s="23"/>
      <c r="E485" s="23"/>
      <c r="F485" s="24"/>
      <c r="G485" s="25" t="str">
        <f aca="false">IF(OR(E485="",F485=""),"",E485*F485)</f>
        <v/>
      </c>
      <c r="H485" s="8" t="str">
        <f aca="false">IF(A485="","",CHOOSE(WEEKDAY(A485),"Sun","Mon","Tue","Wed","Thu","Fri","Sat"))</f>
        <v/>
      </c>
      <c r="I485" s="26" t="str">
        <f aca="false">IF(A485="","",DATE(YEAR(A485),MONTH(A485),1))</f>
        <v/>
      </c>
    </row>
    <row r="486" customFormat="false" ht="15" hidden="false" customHeight="false" outlineLevel="0" collapsed="false">
      <c r="A486" s="22"/>
      <c r="B486" s="23"/>
      <c r="C486" s="23"/>
      <c r="D486" s="23"/>
      <c r="E486" s="23"/>
      <c r="F486" s="24"/>
      <c r="G486" s="25" t="str">
        <f aca="false">IF(OR(E486="",F486=""),"",E486*F486)</f>
        <v/>
      </c>
      <c r="H486" s="8" t="str">
        <f aca="false">IF(A486="","",CHOOSE(WEEKDAY(A486),"Sun","Mon","Tue","Wed","Thu","Fri","Sat"))</f>
        <v/>
      </c>
      <c r="I486" s="26" t="str">
        <f aca="false">IF(A486="","",DATE(YEAR(A486),MONTH(A486),1))</f>
        <v/>
      </c>
    </row>
    <row r="487" customFormat="false" ht="15" hidden="false" customHeight="false" outlineLevel="0" collapsed="false">
      <c r="A487" s="22"/>
      <c r="B487" s="23"/>
      <c r="C487" s="23"/>
      <c r="D487" s="23"/>
      <c r="E487" s="23"/>
      <c r="F487" s="24"/>
      <c r="G487" s="25" t="str">
        <f aca="false">IF(OR(E487="",F487=""),"",E487*F487)</f>
        <v/>
      </c>
      <c r="H487" s="8" t="str">
        <f aca="false">IF(A487="","",CHOOSE(WEEKDAY(A487),"Sun","Mon","Tue","Wed","Thu","Fri","Sat"))</f>
        <v/>
      </c>
      <c r="I487" s="26" t="str">
        <f aca="false">IF(A487="","",DATE(YEAR(A487),MONTH(A487),1))</f>
        <v/>
      </c>
    </row>
    <row r="488" customFormat="false" ht="15" hidden="false" customHeight="false" outlineLevel="0" collapsed="false">
      <c r="A488" s="22"/>
      <c r="B488" s="23"/>
      <c r="C488" s="23"/>
      <c r="D488" s="23"/>
      <c r="E488" s="23"/>
      <c r="F488" s="24"/>
      <c r="G488" s="25" t="str">
        <f aca="false">IF(OR(E488="",F488=""),"",E488*F488)</f>
        <v/>
      </c>
      <c r="H488" s="8" t="str">
        <f aca="false">IF(A488="","",CHOOSE(WEEKDAY(A488),"Sun","Mon","Tue","Wed","Thu","Fri","Sat"))</f>
        <v/>
      </c>
      <c r="I488" s="26" t="str">
        <f aca="false">IF(A488="","",DATE(YEAR(A488),MONTH(A488),1))</f>
        <v/>
      </c>
    </row>
    <row r="489" customFormat="false" ht="15" hidden="false" customHeight="false" outlineLevel="0" collapsed="false">
      <c r="A489" s="22"/>
      <c r="B489" s="23"/>
      <c r="C489" s="23"/>
      <c r="D489" s="23"/>
      <c r="E489" s="23"/>
      <c r="F489" s="24"/>
      <c r="G489" s="25" t="str">
        <f aca="false">IF(OR(E489="",F489=""),"",E489*F489)</f>
        <v/>
      </c>
      <c r="H489" s="8" t="str">
        <f aca="false">IF(A489="","",CHOOSE(WEEKDAY(A489),"Sun","Mon","Tue","Wed","Thu","Fri","Sat"))</f>
        <v/>
      </c>
      <c r="I489" s="26" t="str">
        <f aca="false">IF(A489="","",DATE(YEAR(A489),MONTH(A489),1))</f>
        <v/>
      </c>
    </row>
    <row r="490" customFormat="false" ht="15" hidden="false" customHeight="false" outlineLevel="0" collapsed="false">
      <c r="A490" s="22"/>
      <c r="B490" s="23"/>
      <c r="C490" s="23"/>
      <c r="D490" s="23"/>
      <c r="E490" s="23"/>
      <c r="F490" s="24"/>
      <c r="G490" s="25" t="str">
        <f aca="false">IF(OR(E490="",F490=""),"",E490*F490)</f>
        <v/>
      </c>
      <c r="H490" s="8" t="str">
        <f aca="false">IF(A490="","",CHOOSE(WEEKDAY(A490),"Sun","Mon","Tue","Wed","Thu","Fri","Sat"))</f>
        <v/>
      </c>
      <c r="I490" s="26" t="str">
        <f aca="false">IF(A490="","",DATE(YEAR(A490),MONTH(A490),1))</f>
        <v/>
      </c>
    </row>
    <row r="491" customFormat="false" ht="15" hidden="false" customHeight="false" outlineLevel="0" collapsed="false">
      <c r="A491" s="22"/>
      <c r="B491" s="23"/>
      <c r="C491" s="23"/>
      <c r="D491" s="23"/>
      <c r="E491" s="23"/>
      <c r="F491" s="24"/>
      <c r="G491" s="25" t="str">
        <f aca="false">IF(OR(E491="",F491=""),"",E491*F491)</f>
        <v/>
      </c>
      <c r="H491" s="8" t="str">
        <f aca="false">IF(A491="","",CHOOSE(WEEKDAY(A491),"Sun","Mon","Tue","Wed","Thu","Fri","Sat"))</f>
        <v/>
      </c>
      <c r="I491" s="26" t="str">
        <f aca="false">IF(A491="","",DATE(YEAR(A491),MONTH(A491),1))</f>
        <v/>
      </c>
    </row>
    <row r="492" customFormat="false" ht="15" hidden="false" customHeight="false" outlineLevel="0" collapsed="false">
      <c r="A492" s="22"/>
      <c r="B492" s="23"/>
      <c r="C492" s="23"/>
      <c r="D492" s="23"/>
      <c r="E492" s="23"/>
      <c r="F492" s="24"/>
      <c r="G492" s="25" t="str">
        <f aca="false">IF(OR(E492="",F492=""),"",E492*F492)</f>
        <v/>
      </c>
      <c r="H492" s="8" t="str">
        <f aca="false">IF(A492="","",CHOOSE(WEEKDAY(A492),"Sun","Mon","Tue","Wed","Thu","Fri","Sat"))</f>
        <v/>
      </c>
      <c r="I492" s="26" t="str">
        <f aca="false">IF(A492="","",DATE(YEAR(A492),MONTH(A492),1))</f>
        <v/>
      </c>
    </row>
    <row r="493" customFormat="false" ht="15" hidden="false" customHeight="false" outlineLevel="0" collapsed="false">
      <c r="A493" s="22"/>
      <c r="B493" s="23"/>
      <c r="C493" s="23"/>
      <c r="D493" s="23"/>
      <c r="E493" s="23"/>
      <c r="F493" s="24"/>
      <c r="G493" s="25" t="str">
        <f aca="false">IF(OR(E493="",F493=""),"",E493*F493)</f>
        <v/>
      </c>
      <c r="H493" s="8" t="str">
        <f aca="false">IF(A493="","",CHOOSE(WEEKDAY(A493),"Sun","Mon","Tue","Wed","Thu","Fri","Sat"))</f>
        <v/>
      </c>
      <c r="I493" s="26" t="str">
        <f aca="false">IF(A493="","",DATE(YEAR(A493),MONTH(A493),1))</f>
        <v/>
      </c>
    </row>
    <row r="494" customFormat="false" ht="15" hidden="false" customHeight="false" outlineLevel="0" collapsed="false">
      <c r="A494" s="22"/>
      <c r="B494" s="23"/>
      <c r="C494" s="23"/>
      <c r="D494" s="23"/>
      <c r="E494" s="23"/>
      <c r="F494" s="24"/>
      <c r="G494" s="25" t="str">
        <f aca="false">IF(OR(E494="",F494=""),"",E494*F494)</f>
        <v/>
      </c>
      <c r="H494" s="8" t="str">
        <f aca="false">IF(A494="","",CHOOSE(WEEKDAY(A494),"Sun","Mon","Tue","Wed","Thu","Fri","Sat"))</f>
        <v/>
      </c>
      <c r="I494" s="26" t="str">
        <f aca="false">IF(A494="","",DATE(YEAR(A494),MONTH(A494),1))</f>
        <v/>
      </c>
    </row>
    <row r="495" customFormat="false" ht="15" hidden="false" customHeight="false" outlineLevel="0" collapsed="false">
      <c r="A495" s="22"/>
      <c r="B495" s="23"/>
      <c r="C495" s="23"/>
      <c r="D495" s="23"/>
      <c r="E495" s="23"/>
      <c r="F495" s="24"/>
      <c r="G495" s="25" t="str">
        <f aca="false">IF(OR(E495="",F495=""),"",E495*F495)</f>
        <v/>
      </c>
      <c r="H495" s="8" t="str">
        <f aca="false">IF(A495="","",CHOOSE(WEEKDAY(A495),"Sun","Mon","Tue","Wed","Thu","Fri","Sat"))</f>
        <v/>
      </c>
      <c r="I495" s="26" t="str">
        <f aca="false">IF(A495="","",DATE(YEAR(A495),MONTH(A495),1))</f>
        <v/>
      </c>
    </row>
    <row r="496" customFormat="false" ht="15" hidden="false" customHeight="false" outlineLevel="0" collapsed="false">
      <c r="A496" s="22"/>
      <c r="B496" s="23"/>
      <c r="C496" s="23"/>
      <c r="D496" s="23"/>
      <c r="E496" s="23"/>
      <c r="F496" s="24"/>
      <c r="G496" s="25" t="str">
        <f aca="false">IF(OR(E496="",F496=""),"",E496*F496)</f>
        <v/>
      </c>
      <c r="H496" s="8" t="str">
        <f aca="false">IF(A496="","",CHOOSE(WEEKDAY(A496),"Sun","Mon","Tue","Wed","Thu","Fri","Sat"))</f>
        <v/>
      </c>
      <c r="I496" s="26" t="str">
        <f aca="false">IF(A496="","",DATE(YEAR(A496),MONTH(A496),1))</f>
        <v/>
      </c>
    </row>
    <row r="497" customFormat="false" ht="15" hidden="false" customHeight="false" outlineLevel="0" collapsed="false">
      <c r="A497" s="22"/>
      <c r="B497" s="23"/>
      <c r="C497" s="23"/>
      <c r="D497" s="23"/>
      <c r="E497" s="23"/>
      <c r="F497" s="24"/>
      <c r="G497" s="25" t="str">
        <f aca="false">IF(OR(E497="",F497=""),"",E497*F497)</f>
        <v/>
      </c>
      <c r="H497" s="8" t="str">
        <f aca="false">IF(A497="","",CHOOSE(WEEKDAY(A497),"Sun","Mon","Tue","Wed","Thu","Fri","Sat"))</f>
        <v/>
      </c>
      <c r="I497" s="26" t="str">
        <f aca="false">IF(A497="","",DATE(YEAR(A497),MONTH(A497),1))</f>
        <v/>
      </c>
    </row>
    <row r="498" customFormat="false" ht="15" hidden="false" customHeight="false" outlineLevel="0" collapsed="false">
      <c r="A498" s="22"/>
      <c r="B498" s="23"/>
      <c r="C498" s="23"/>
      <c r="D498" s="23"/>
      <c r="E498" s="23"/>
      <c r="F498" s="24"/>
      <c r="G498" s="25" t="str">
        <f aca="false">IF(OR(E498="",F498=""),"",E498*F498)</f>
        <v/>
      </c>
      <c r="H498" s="8" t="str">
        <f aca="false">IF(A498="","",CHOOSE(WEEKDAY(A498),"Sun","Mon","Tue","Wed","Thu","Fri","Sat"))</f>
        <v/>
      </c>
      <c r="I498" s="26" t="str">
        <f aca="false">IF(A498="","",DATE(YEAR(A498),MONTH(A498),1))</f>
        <v/>
      </c>
    </row>
    <row r="499" customFormat="false" ht="15" hidden="false" customHeight="false" outlineLevel="0" collapsed="false">
      <c r="A499" s="22"/>
      <c r="B499" s="23"/>
      <c r="C499" s="23"/>
      <c r="D499" s="23"/>
      <c r="E499" s="23"/>
      <c r="F499" s="24"/>
      <c r="G499" s="25" t="str">
        <f aca="false">IF(OR(E499="",F499=""),"",E499*F499)</f>
        <v/>
      </c>
      <c r="H499" s="8" t="str">
        <f aca="false">IF(A499="","",CHOOSE(WEEKDAY(A499),"Sun","Mon","Tue","Wed","Thu","Fri","Sat"))</f>
        <v/>
      </c>
      <c r="I499" s="26" t="str">
        <f aca="false">IF(A499="","",DATE(YEAR(A499),MONTH(A499),1))</f>
        <v/>
      </c>
    </row>
    <row r="500" customFormat="false" ht="15" hidden="false" customHeight="false" outlineLevel="0" collapsed="false">
      <c r="A500" s="22"/>
      <c r="B500" s="23"/>
      <c r="C500" s="23"/>
      <c r="D500" s="23"/>
      <c r="E500" s="23"/>
      <c r="F500" s="24"/>
      <c r="G500" s="25" t="str">
        <f aca="false">IF(OR(E500="",F500=""),"",E500*F500)</f>
        <v/>
      </c>
      <c r="H500" s="8" t="str">
        <f aca="false">IF(A500="","",CHOOSE(WEEKDAY(A500),"Sun","Mon","Tue","Wed","Thu","Fri","Sat"))</f>
        <v/>
      </c>
      <c r="I500" s="26" t="str">
        <f aca="false">IF(A500="","",DATE(YEAR(A500),MONTH(A500),1))</f>
        <v/>
      </c>
    </row>
    <row r="501" customFormat="false" ht="15" hidden="false" customHeight="false" outlineLevel="0" collapsed="false">
      <c r="A501" s="22"/>
      <c r="B501" s="23"/>
      <c r="C501" s="23"/>
      <c r="D501" s="23"/>
      <c r="E501" s="23"/>
      <c r="F501" s="24"/>
      <c r="G501" s="25" t="str">
        <f aca="false">IF(OR(E501="",F501=""),"",E501*F501)</f>
        <v/>
      </c>
      <c r="H501" s="8" t="str">
        <f aca="false">IF(A501="","",CHOOSE(WEEKDAY(A501),"Sun","Mon","Tue","Wed","Thu","Fri","Sat"))</f>
        <v/>
      </c>
      <c r="I501" s="26" t="str">
        <f aca="false">IF(A501="","",DATE(YEAR(A501),MONTH(A501),1))</f>
        <v/>
      </c>
    </row>
    <row r="502" customFormat="false" ht="15" hidden="false" customHeight="false" outlineLevel="0" collapsed="false">
      <c r="A502" s="22"/>
      <c r="B502" s="23"/>
      <c r="C502" s="23"/>
      <c r="D502" s="23"/>
      <c r="E502" s="23"/>
      <c r="F502" s="24"/>
      <c r="G502" s="25" t="str">
        <f aca="false">IF(OR(E502="",F502=""),"",E502*F502)</f>
        <v/>
      </c>
      <c r="H502" s="8" t="str">
        <f aca="false">IF(A502="","",CHOOSE(WEEKDAY(A502),"Sun","Mon","Tue","Wed","Thu","Fri","Sat"))</f>
        <v/>
      </c>
      <c r="I502" s="26" t="str">
        <f aca="false">IF(A502="","",DATE(YEAR(A502),MONTH(A502),1))</f>
        <v/>
      </c>
    </row>
    <row r="503" customFormat="false" ht="15" hidden="false" customHeight="false" outlineLevel="0" collapsed="false">
      <c r="A503" s="22"/>
      <c r="B503" s="23"/>
      <c r="C503" s="23"/>
      <c r="D503" s="23"/>
      <c r="E503" s="23"/>
      <c r="F503" s="24"/>
      <c r="G503" s="25" t="str">
        <f aca="false">IF(OR(E503="",F503=""),"",E503*F503)</f>
        <v/>
      </c>
      <c r="H503" s="8" t="str">
        <f aca="false">IF(A503="","",CHOOSE(WEEKDAY(A503),"Sun","Mon","Tue","Wed","Thu","Fri","Sat"))</f>
        <v/>
      </c>
      <c r="I503" s="26" t="str">
        <f aca="false">IF(A503="","",DATE(YEAR(A503),MONTH(A503),1))</f>
        <v/>
      </c>
    </row>
    <row r="504" customFormat="false" ht="15" hidden="false" customHeight="false" outlineLevel="0" collapsed="false">
      <c r="A504" s="22"/>
      <c r="B504" s="23"/>
      <c r="C504" s="23"/>
      <c r="D504" s="23"/>
      <c r="E504" s="23"/>
      <c r="F504" s="24"/>
      <c r="G504" s="25" t="str">
        <f aca="false">IF(OR(E504="",F504=""),"",E504*F504)</f>
        <v/>
      </c>
      <c r="H504" s="8" t="str">
        <f aca="false">IF(A504="","",CHOOSE(WEEKDAY(A504),"Sun","Mon","Tue","Wed","Thu","Fri","Sat"))</f>
        <v/>
      </c>
      <c r="I504" s="26" t="str">
        <f aca="false">IF(A504="","",DATE(YEAR(A504),MONTH(A504),1))</f>
        <v/>
      </c>
    </row>
    <row r="505" customFormat="false" ht="15" hidden="false" customHeight="false" outlineLevel="0" collapsed="false">
      <c r="A505" s="22"/>
      <c r="B505" s="23"/>
      <c r="C505" s="23"/>
      <c r="D505" s="23"/>
      <c r="E505" s="23"/>
      <c r="F505" s="24"/>
      <c r="G505" s="25" t="str">
        <f aca="false">IF(OR(E505="",F505=""),"",E505*F505)</f>
        <v/>
      </c>
      <c r="H505" s="8" t="str">
        <f aca="false">IF(A505="","",CHOOSE(WEEKDAY(A505),"Sun","Mon","Tue","Wed","Thu","Fri","Sat"))</f>
        <v/>
      </c>
      <c r="I505" s="26" t="str">
        <f aca="false">IF(A505="","",DATE(YEAR(A505),MONTH(A505),1))</f>
        <v/>
      </c>
    </row>
    <row r="506" customFormat="false" ht="15" hidden="false" customHeight="false" outlineLevel="0" collapsed="false">
      <c r="A506" s="22"/>
      <c r="B506" s="23"/>
      <c r="C506" s="23"/>
      <c r="D506" s="23"/>
      <c r="E506" s="23"/>
      <c r="F506" s="24"/>
      <c r="G506" s="25" t="str">
        <f aca="false">IF(OR(E506="",F506=""),"",E506*F506)</f>
        <v/>
      </c>
      <c r="H506" s="8" t="str">
        <f aca="false">IF(A506="","",CHOOSE(WEEKDAY(A506),"Sun","Mon","Tue","Wed","Thu","Fri","Sat"))</f>
        <v/>
      </c>
      <c r="I506" s="26" t="str">
        <f aca="false">IF(A506="","",DATE(YEAR(A506),MONTH(A506),1))</f>
        <v/>
      </c>
    </row>
    <row r="507" customFormat="false" ht="15" hidden="false" customHeight="false" outlineLevel="0" collapsed="false">
      <c r="A507" s="22"/>
      <c r="B507" s="23"/>
      <c r="C507" s="23"/>
      <c r="D507" s="23"/>
      <c r="E507" s="23"/>
      <c r="F507" s="24"/>
      <c r="G507" s="25" t="str">
        <f aca="false">IF(OR(E507="",F507=""),"",E507*F507)</f>
        <v/>
      </c>
      <c r="H507" s="8" t="str">
        <f aca="false">IF(A507="","",CHOOSE(WEEKDAY(A507),"Sun","Mon","Tue","Wed","Thu","Fri","Sat"))</f>
        <v/>
      </c>
      <c r="I507" s="26" t="str">
        <f aca="false">IF(A507="","",DATE(YEAR(A507),MONTH(A507),1))</f>
        <v/>
      </c>
    </row>
    <row r="508" customFormat="false" ht="15" hidden="false" customHeight="false" outlineLevel="0" collapsed="false">
      <c r="A508" s="22"/>
      <c r="B508" s="23"/>
      <c r="C508" s="23"/>
      <c r="D508" s="23"/>
      <c r="E508" s="23"/>
      <c r="F508" s="24"/>
      <c r="G508" s="25" t="str">
        <f aca="false">IF(OR(E508="",F508=""),"",E508*F508)</f>
        <v/>
      </c>
      <c r="H508" s="8" t="str">
        <f aca="false">IF(A508="","",CHOOSE(WEEKDAY(A508),"Sun","Mon","Tue","Wed","Thu","Fri","Sat"))</f>
        <v/>
      </c>
      <c r="I508" s="26" t="str">
        <f aca="false">IF(A508="","",DATE(YEAR(A508),MONTH(A508),1))</f>
        <v/>
      </c>
    </row>
    <row r="509" customFormat="false" ht="15" hidden="false" customHeight="false" outlineLevel="0" collapsed="false">
      <c r="A509" s="22"/>
      <c r="B509" s="23"/>
      <c r="C509" s="23"/>
      <c r="D509" s="23"/>
      <c r="E509" s="23"/>
      <c r="F509" s="24"/>
      <c r="G509" s="25" t="str">
        <f aca="false">IF(OR(E509="",F509=""),"",E509*F509)</f>
        <v/>
      </c>
      <c r="H509" s="8" t="str">
        <f aca="false">IF(A509="","",CHOOSE(WEEKDAY(A509),"Sun","Mon","Tue","Wed","Thu","Fri","Sat"))</f>
        <v/>
      </c>
      <c r="I509" s="26" t="str">
        <f aca="false">IF(A509="","",DATE(YEAR(A509),MONTH(A509),1))</f>
        <v/>
      </c>
    </row>
    <row r="510" customFormat="false" ht="15" hidden="false" customHeight="false" outlineLevel="0" collapsed="false">
      <c r="A510" s="22"/>
      <c r="B510" s="23"/>
      <c r="C510" s="23"/>
      <c r="D510" s="23"/>
      <c r="E510" s="23"/>
      <c r="F510" s="24"/>
      <c r="G510" s="25" t="str">
        <f aca="false">IF(OR(E510="",F510=""),"",E510*F510)</f>
        <v/>
      </c>
      <c r="H510" s="8" t="str">
        <f aca="false">IF(A510="","",CHOOSE(WEEKDAY(A510),"Sun","Mon","Tue","Wed","Thu","Fri","Sat"))</f>
        <v/>
      </c>
      <c r="I510" s="26" t="str">
        <f aca="false">IF(A510="","",DATE(YEAR(A510),MONTH(A510),1))</f>
        <v/>
      </c>
    </row>
    <row r="511" customFormat="false" ht="15" hidden="false" customHeight="false" outlineLevel="0" collapsed="false">
      <c r="A511" s="22"/>
      <c r="B511" s="23"/>
      <c r="C511" s="23"/>
      <c r="D511" s="23"/>
      <c r="E511" s="23"/>
      <c r="F511" s="24"/>
      <c r="G511" s="25" t="str">
        <f aca="false">IF(OR(E511="",F511=""),"",E511*F511)</f>
        <v/>
      </c>
      <c r="H511" s="8" t="str">
        <f aca="false">IF(A511="","",CHOOSE(WEEKDAY(A511),"Sun","Mon","Tue","Wed","Thu","Fri","Sat"))</f>
        <v/>
      </c>
      <c r="I511" s="26" t="str">
        <f aca="false">IF(A511="","",DATE(YEAR(A511),MONTH(A511),1))</f>
        <v/>
      </c>
    </row>
    <row r="512" customFormat="false" ht="15" hidden="false" customHeight="false" outlineLevel="0" collapsed="false">
      <c r="A512" s="22"/>
      <c r="B512" s="23"/>
      <c r="C512" s="23"/>
      <c r="D512" s="23"/>
      <c r="E512" s="23"/>
      <c r="F512" s="24"/>
      <c r="G512" s="25" t="str">
        <f aca="false">IF(OR(E512="",F512=""),"",E512*F512)</f>
        <v/>
      </c>
      <c r="H512" s="8" t="str">
        <f aca="false">IF(A512="","",CHOOSE(WEEKDAY(A512),"Sun","Mon","Tue","Wed","Thu","Fri","Sat"))</f>
        <v/>
      </c>
      <c r="I512" s="26" t="str">
        <f aca="false">IF(A512="","",DATE(YEAR(A512),MONTH(A512),1))</f>
        <v/>
      </c>
    </row>
    <row r="513" customFormat="false" ht="15" hidden="false" customHeight="false" outlineLevel="0" collapsed="false">
      <c r="A513" s="22"/>
      <c r="B513" s="23"/>
      <c r="C513" s="23"/>
      <c r="D513" s="23"/>
      <c r="E513" s="23"/>
      <c r="F513" s="24"/>
      <c r="G513" s="25" t="str">
        <f aca="false">IF(OR(E513="",F513=""),"",E513*F513)</f>
        <v/>
      </c>
      <c r="H513" s="8" t="str">
        <f aca="false">IF(A513="","",CHOOSE(WEEKDAY(A513),"Sun","Mon","Tue","Wed","Thu","Fri","Sat"))</f>
        <v/>
      </c>
      <c r="I513" s="26" t="str">
        <f aca="false">IF(A513="","",DATE(YEAR(A513),MONTH(A513),1))</f>
        <v/>
      </c>
    </row>
    <row r="514" customFormat="false" ht="15" hidden="false" customHeight="false" outlineLevel="0" collapsed="false">
      <c r="A514" s="22"/>
      <c r="B514" s="23"/>
      <c r="C514" s="23"/>
      <c r="D514" s="23"/>
      <c r="E514" s="23"/>
      <c r="F514" s="24"/>
      <c r="G514" s="25" t="str">
        <f aca="false">IF(OR(E514="",F514=""),"",E514*F514)</f>
        <v/>
      </c>
      <c r="H514" s="8" t="str">
        <f aca="false">IF(A514="","",CHOOSE(WEEKDAY(A514),"Sun","Mon","Tue","Wed","Thu","Fri","Sat"))</f>
        <v/>
      </c>
      <c r="I514" s="26" t="str">
        <f aca="false">IF(A514="","",DATE(YEAR(A514),MONTH(A514),1))</f>
        <v/>
      </c>
    </row>
    <row r="515" customFormat="false" ht="15" hidden="false" customHeight="false" outlineLevel="0" collapsed="false">
      <c r="A515" s="22"/>
      <c r="B515" s="23"/>
      <c r="C515" s="23"/>
      <c r="D515" s="23"/>
      <c r="E515" s="23"/>
      <c r="F515" s="24"/>
      <c r="G515" s="25" t="str">
        <f aca="false">IF(OR(E515="",F515=""),"",E515*F515)</f>
        <v/>
      </c>
      <c r="H515" s="8" t="str">
        <f aca="false">IF(A515="","",CHOOSE(WEEKDAY(A515),"Sun","Mon","Tue","Wed","Thu","Fri","Sat"))</f>
        <v/>
      </c>
      <c r="I515" s="26" t="str">
        <f aca="false">IF(A515="","",DATE(YEAR(A515),MONTH(A515),1))</f>
        <v/>
      </c>
    </row>
    <row r="516" customFormat="false" ht="15" hidden="false" customHeight="false" outlineLevel="0" collapsed="false">
      <c r="A516" s="22"/>
      <c r="B516" s="23"/>
      <c r="C516" s="23"/>
      <c r="D516" s="23"/>
      <c r="E516" s="23"/>
      <c r="F516" s="24"/>
      <c r="G516" s="25" t="str">
        <f aca="false">IF(OR(E516="",F516=""),"",E516*F516)</f>
        <v/>
      </c>
      <c r="H516" s="8" t="str">
        <f aca="false">IF(A516="","",CHOOSE(WEEKDAY(A516),"Sun","Mon","Tue","Wed","Thu","Fri","Sat"))</f>
        <v/>
      </c>
      <c r="I516" s="26" t="str">
        <f aca="false">IF(A516="","",DATE(YEAR(A516),MONTH(A516),1))</f>
        <v/>
      </c>
    </row>
    <row r="517" customFormat="false" ht="15" hidden="false" customHeight="false" outlineLevel="0" collapsed="false">
      <c r="A517" s="22"/>
      <c r="B517" s="23"/>
      <c r="C517" s="23"/>
      <c r="D517" s="23"/>
      <c r="E517" s="23"/>
      <c r="F517" s="24"/>
      <c r="G517" s="25" t="str">
        <f aca="false">IF(OR(E517="",F517=""),"",E517*F517)</f>
        <v/>
      </c>
      <c r="H517" s="8" t="str">
        <f aca="false">IF(A517="","",CHOOSE(WEEKDAY(A517),"Sun","Mon","Tue","Wed","Thu","Fri","Sat"))</f>
        <v/>
      </c>
      <c r="I517" s="26" t="str">
        <f aca="false">IF(A517="","",DATE(YEAR(A517),MONTH(A517),1))</f>
        <v/>
      </c>
    </row>
    <row r="518" customFormat="false" ht="15" hidden="false" customHeight="false" outlineLevel="0" collapsed="false">
      <c r="A518" s="22"/>
      <c r="B518" s="23"/>
      <c r="C518" s="23"/>
      <c r="D518" s="23"/>
      <c r="E518" s="23"/>
      <c r="F518" s="24"/>
      <c r="G518" s="25" t="str">
        <f aca="false">IF(OR(E518="",F518=""),"",E518*F518)</f>
        <v/>
      </c>
      <c r="H518" s="8" t="str">
        <f aca="false">IF(A518="","",CHOOSE(WEEKDAY(A518),"Sun","Mon","Tue","Wed","Thu","Fri","Sat"))</f>
        <v/>
      </c>
      <c r="I518" s="26" t="str">
        <f aca="false">IF(A518="","",DATE(YEAR(A518),MONTH(A518),1))</f>
        <v/>
      </c>
    </row>
    <row r="519" customFormat="false" ht="15" hidden="false" customHeight="false" outlineLevel="0" collapsed="false">
      <c r="A519" s="22"/>
      <c r="B519" s="23"/>
      <c r="C519" s="23"/>
      <c r="D519" s="23"/>
      <c r="E519" s="23"/>
      <c r="F519" s="24"/>
      <c r="G519" s="25" t="str">
        <f aca="false">IF(OR(E519="",F519=""),"",E519*F519)</f>
        <v/>
      </c>
      <c r="H519" s="8" t="str">
        <f aca="false">IF(A519="","",CHOOSE(WEEKDAY(A519),"Sun","Mon","Tue","Wed","Thu","Fri","Sat"))</f>
        <v/>
      </c>
      <c r="I519" s="26" t="str">
        <f aca="false">IF(A519="","",DATE(YEAR(A519),MONTH(A519),1))</f>
        <v/>
      </c>
    </row>
    <row r="520" customFormat="false" ht="15" hidden="false" customHeight="false" outlineLevel="0" collapsed="false">
      <c r="A520" s="22"/>
      <c r="B520" s="23"/>
      <c r="C520" s="23"/>
      <c r="D520" s="23"/>
      <c r="E520" s="23"/>
      <c r="F520" s="24"/>
      <c r="G520" s="25" t="str">
        <f aca="false">IF(OR(E520="",F520=""),"",E520*F520)</f>
        <v/>
      </c>
      <c r="H520" s="8" t="str">
        <f aca="false">IF(A520="","",CHOOSE(WEEKDAY(A520),"Sun","Mon","Tue","Wed","Thu","Fri","Sat"))</f>
        <v/>
      </c>
      <c r="I520" s="26" t="str">
        <f aca="false">IF(A520="","",DATE(YEAR(A520),MONTH(A520),1))</f>
        <v/>
      </c>
    </row>
    <row r="521" customFormat="false" ht="15" hidden="false" customHeight="false" outlineLevel="0" collapsed="false">
      <c r="A521" s="22"/>
      <c r="B521" s="23"/>
      <c r="C521" s="23"/>
      <c r="D521" s="23"/>
      <c r="E521" s="23"/>
      <c r="F521" s="24"/>
      <c r="G521" s="25" t="str">
        <f aca="false">IF(OR(E521="",F521=""),"",E521*F521)</f>
        <v/>
      </c>
      <c r="H521" s="8" t="str">
        <f aca="false">IF(A521="","",CHOOSE(WEEKDAY(A521),"Sun","Mon","Tue","Wed","Thu","Fri","Sat"))</f>
        <v/>
      </c>
      <c r="I521" s="26" t="str">
        <f aca="false">IF(A521="","",DATE(YEAR(A521),MONTH(A521),1))</f>
        <v/>
      </c>
    </row>
    <row r="522" customFormat="false" ht="15" hidden="false" customHeight="false" outlineLevel="0" collapsed="false">
      <c r="A522" s="22"/>
      <c r="B522" s="23"/>
      <c r="C522" s="23"/>
      <c r="D522" s="23"/>
      <c r="E522" s="23"/>
      <c r="F522" s="24"/>
      <c r="G522" s="25" t="str">
        <f aca="false">IF(OR(E522="",F522=""),"",E522*F522)</f>
        <v/>
      </c>
      <c r="H522" s="8" t="str">
        <f aca="false">IF(A522="","",CHOOSE(WEEKDAY(A522),"Sun","Mon","Tue","Wed","Thu","Fri","Sat"))</f>
        <v/>
      </c>
      <c r="I522" s="26" t="str">
        <f aca="false">IF(A522="","",DATE(YEAR(A522),MONTH(A522),1))</f>
        <v/>
      </c>
    </row>
    <row r="523" customFormat="false" ht="15" hidden="false" customHeight="false" outlineLevel="0" collapsed="false">
      <c r="A523" s="22"/>
      <c r="B523" s="23"/>
      <c r="C523" s="23"/>
      <c r="D523" s="23"/>
      <c r="E523" s="23"/>
      <c r="F523" s="24"/>
      <c r="G523" s="25" t="str">
        <f aca="false">IF(OR(E523="",F523=""),"",E523*F523)</f>
        <v/>
      </c>
      <c r="H523" s="8" t="str">
        <f aca="false">IF(A523="","",CHOOSE(WEEKDAY(A523),"Sun","Mon","Tue","Wed","Thu","Fri","Sat"))</f>
        <v/>
      </c>
      <c r="I523" s="26" t="str">
        <f aca="false">IF(A523="","",DATE(YEAR(A523),MONTH(A523),1))</f>
        <v/>
      </c>
    </row>
    <row r="524" customFormat="false" ht="15" hidden="false" customHeight="false" outlineLevel="0" collapsed="false">
      <c r="A524" s="22"/>
      <c r="B524" s="23"/>
      <c r="C524" s="23"/>
      <c r="D524" s="23"/>
      <c r="E524" s="23"/>
      <c r="F524" s="24"/>
      <c r="G524" s="25" t="str">
        <f aca="false">IF(OR(E524="",F524=""),"",E524*F524)</f>
        <v/>
      </c>
      <c r="H524" s="8" t="str">
        <f aca="false">IF(A524="","",CHOOSE(WEEKDAY(A524),"Sun","Mon","Tue","Wed","Thu","Fri","Sat"))</f>
        <v/>
      </c>
      <c r="I524" s="26" t="str">
        <f aca="false">IF(A524="","",DATE(YEAR(A524),MONTH(A524),1))</f>
        <v/>
      </c>
    </row>
    <row r="525" customFormat="false" ht="15" hidden="false" customHeight="false" outlineLevel="0" collapsed="false">
      <c r="A525" s="22"/>
      <c r="B525" s="23"/>
      <c r="C525" s="23"/>
      <c r="D525" s="23"/>
      <c r="E525" s="23"/>
      <c r="F525" s="24"/>
      <c r="G525" s="25" t="str">
        <f aca="false">IF(OR(E525="",F525=""),"",E525*F525)</f>
        <v/>
      </c>
      <c r="H525" s="8" t="str">
        <f aca="false">IF(A525="","",CHOOSE(WEEKDAY(A525),"Sun","Mon","Tue","Wed","Thu","Fri","Sat"))</f>
        <v/>
      </c>
      <c r="I525" s="26" t="str">
        <f aca="false">IF(A525="","",DATE(YEAR(A525),MONTH(A525),1))</f>
        <v/>
      </c>
    </row>
    <row r="526" customFormat="false" ht="15" hidden="false" customHeight="false" outlineLevel="0" collapsed="false">
      <c r="A526" s="22"/>
      <c r="B526" s="23"/>
      <c r="C526" s="23"/>
      <c r="D526" s="23"/>
      <c r="E526" s="23"/>
      <c r="F526" s="24"/>
      <c r="G526" s="25" t="str">
        <f aca="false">IF(OR(E526="",F526=""),"",E526*F526)</f>
        <v/>
      </c>
      <c r="H526" s="8" t="str">
        <f aca="false">IF(A526="","",CHOOSE(WEEKDAY(A526),"Sun","Mon","Tue","Wed","Thu","Fri","Sat"))</f>
        <v/>
      </c>
      <c r="I526" s="26" t="str">
        <f aca="false">IF(A526="","",DATE(YEAR(A526),MONTH(A526),1))</f>
        <v/>
      </c>
    </row>
    <row r="527" customFormat="false" ht="15" hidden="false" customHeight="false" outlineLevel="0" collapsed="false">
      <c r="A527" s="22"/>
      <c r="B527" s="23"/>
      <c r="C527" s="23"/>
      <c r="D527" s="23"/>
      <c r="E527" s="23"/>
      <c r="F527" s="24"/>
      <c r="G527" s="25" t="str">
        <f aca="false">IF(OR(E527="",F527=""),"",E527*F527)</f>
        <v/>
      </c>
      <c r="H527" s="8" t="str">
        <f aca="false">IF(A527="","",CHOOSE(WEEKDAY(A527),"Sun","Mon","Tue","Wed","Thu","Fri","Sat"))</f>
        <v/>
      </c>
      <c r="I527" s="26" t="str">
        <f aca="false">IF(A527="","",DATE(YEAR(A527),MONTH(A527),1))</f>
        <v/>
      </c>
    </row>
    <row r="528" customFormat="false" ht="15" hidden="false" customHeight="false" outlineLevel="0" collapsed="false">
      <c r="A528" s="22"/>
      <c r="B528" s="23"/>
      <c r="C528" s="23"/>
      <c r="D528" s="23"/>
      <c r="E528" s="23"/>
      <c r="F528" s="24"/>
      <c r="G528" s="25" t="str">
        <f aca="false">IF(OR(E528="",F528=""),"",E528*F528)</f>
        <v/>
      </c>
      <c r="H528" s="8" t="str">
        <f aca="false">IF(A528="","",CHOOSE(WEEKDAY(A528),"Sun","Mon","Tue","Wed","Thu","Fri","Sat"))</f>
        <v/>
      </c>
      <c r="I528" s="26" t="str">
        <f aca="false">IF(A528="","",DATE(YEAR(A528),MONTH(A528),1))</f>
        <v/>
      </c>
    </row>
    <row r="529" customFormat="false" ht="15" hidden="false" customHeight="false" outlineLevel="0" collapsed="false">
      <c r="A529" s="22"/>
      <c r="B529" s="23"/>
      <c r="C529" s="23"/>
      <c r="D529" s="23"/>
      <c r="E529" s="23"/>
      <c r="F529" s="24"/>
      <c r="G529" s="25" t="str">
        <f aca="false">IF(OR(E529="",F529=""),"",E529*F529)</f>
        <v/>
      </c>
      <c r="H529" s="8" t="str">
        <f aca="false">IF(A529="","",CHOOSE(WEEKDAY(A529),"Sun","Mon","Tue","Wed","Thu","Fri","Sat"))</f>
        <v/>
      </c>
      <c r="I529" s="26" t="str">
        <f aca="false">IF(A529="","",DATE(YEAR(A529),MONTH(A529),1))</f>
        <v/>
      </c>
    </row>
    <row r="530" customFormat="false" ht="15" hidden="false" customHeight="false" outlineLevel="0" collapsed="false">
      <c r="A530" s="22"/>
      <c r="B530" s="23"/>
      <c r="C530" s="23"/>
      <c r="D530" s="23"/>
      <c r="E530" s="23"/>
      <c r="F530" s="24"/>
      <c r="G530" s="25" t="str">
        <f aca="false">IF(OR(E530="",F530=""),"",E530*F530)</f>
        <v/>
      </c>
      <c r="H530" s="8" t="str">
        <f aca="false">IF(A530="","",CHOOSE(WEEKDAY(A530),"Sun","Mon","Tue","Wed","Thu","Fri","Sat"))</f>
        <v/>
      </c>
      <c r="I530" s="26" t="str">
        <f aca="false">IF(A530="","",DATE(YEAR(A530),MONTH(A530),1))</f>
        <v/>
      </c>
    </row>
    <row r="531" customFormat="false" ht="15" hidden="false" customHeight="false" outlineLevel="0" collapsed="false">
      <c r="A531" s="22"/>
      <c r="B531" s="23"/>
      <c r="C531" s="23"/>
      <c r="D531" s="23"/>
      <c r="E531" s="23"/>
      <c r="F531" s="24"/>
      <c r="G531" s="25" t="str">
        <f aca="false">IF(OR(E531="",F531=""),"",E531*F531)</f>
        <v/>
      </c>
      <c r="H531" s="8" t="str">
        <f aca="false">IF(A531="","",CHOOSE(WEEKDAY(A531),"Sun","Mon","Tue","Wed","Thu","Fri","Sat"))</f>
        <v/>
      </c>
      <c r="I531" s="26" t="str">
        <f aca="false">IF(A531="","",DATE(YEAR(A531),MONTH(A531),1))</f>
        <v/>
      </c>
    </row>
    <row r="532" customFormat="false" ht="15" hidden="false" customHeight="false" outlineLevel="0" collapsed="false">
      <c r="A532" s="22"/>
      <c r="B532" s="23"/>
      <c r="C532" s="23"/>
      <c r="D532" s="23"/>
      <c r="E532" s="23"/>
      <c r="F532" s="24"/>
      <c r="G532" s="25" t="str">
        <f aca="false">IF(OR(E532="",F532=""),"",E532*F532)</f>
        <v/>
      </c>
      <c r="H532" s="8" t="str">
        <f aca="false">IF(A532="","",CHOOSE(WEEKDAY(A532),"Sun","Mon","Tue","Wed","Thu","Fri","Sat"))</f>
        <v/>
      </c>
      <c r="I532" s="26" t="str">
        <f aca="false">IF(A532="","",DATE(YEAR(A532),MONTH(A532),1))</f>
        <v/>
      </c>
    </row>
    <row r="533" customFormat="false" ht="15" hidden="false" customHeight="false" outlineLevel="0" collapsed="false">
      <c r="A533" s="22"/>
      <c r="B533" s="23"/>
      <c r="C533" s="23"/>
      <c r="D533" s="23"/>
      <c r="E533" s="23"/>
      <c r="F533" s="24"/>
      <c r="G533" s="25" t="str">
        <f aca="false">IF(OR(E533="",F533=""),"",E533*F533)</f>
        <v/>
      </c>
      <c r="H533" s="8" t="str">
        <f aca="false">IF(A533="","",CHOOSE(WEEKDAY(A533),"Sun","Mon","Tue","Wed","Thu","Fri","Sat"))</f>
        <v/>
      </c>
      <c r="I533" s="26" t="str">
        <f aca="false">IF(A533="","",DATE(YEAR(A533),MONTH(A533),1))</f>
        <v/>
      </c>
    </row>
    <row r="534" customFormat="false" ht="15" hidden="false" customHeight="false" outlineLevel="0" collapsed="false">
      <c r="A534" s="22"/>
      <c r="B534" s="23"/>
      <c r="C534" s="23"/>
      <c r="D534" s="23"/>
      <c r="E534" s="23"/>
      <c r="F534" s="24"/>
      <c r="G534" s="25" t="str">
        <f aca="false">IF(OR(E534="",F534=""),"",E534*F534)</f>
        <v/>
      </c>
      <c r="H534" s="8" t="str">
        <f aca="false">IF(A534="","",CHOOSE(WEEKDAY(A534),"Sun","Mon","Tue","Wed","Thu","Fri","Sat"))</f>
        <v/>
      </c>
      <c r="I534" s="26" t="str">
        <f aca="false">IF(A534="","",DATE(YEAR(A534),MONTH(A534),1))</f>
        <v/>
      </c>
    </row>
    <row r="535" customFormat="false" ht="15" hidden="false" customHeight="false" outlineLevel="0" collapsed="false">
      <c r="A535" s="22"/>
      <c r="B535" s="23"/>
      <c r="C535" s="23"/>
      <c r="D535" s="23"/>
      <c r="E535" s="23"/>
      <c r="F535" s="24"/>
      <c r="G535" s="25" t="str">
        <f aca="false">IF(OR(E535="",F535=""),"",E535*F535)</f>
        <v/>
      </c>
      <c r="H535" s="8" t="str">
        <f aca="false">IF(A535="","",CHOOSE(WEEKDAY(A535),"Sun","Mon","Tue","Wed","Thu","Fri","Sat"))</f>
        <v/>
      </c>
      <c r="I535" s="26" t="str">
        <f aca="false">IF(A535="","",DATE(YEAR(A535),MONTH(A535),1))</f>
        <v/>
      </c>
    </row>
    <row r="536" customFormat="false" ht="15" hidden="false" customHeight="false" outlineLevel="0" collapsed="false">
      <c r="A536" s="22"/>
      <c r="B536" s="23"/>
      <c r="C536" s="23"/>
      <c r="D536" s="23"/>
      <c r="E536" s="23"/>
      <c r="F536" s="24"/>
      <c r="G536" s="25" t="str">
        <f aca="false">IF(OR(E536="",F536=""),"",E536*F536)</f>
        <v/>
      </c>
      <c r="H536" s="8" t="str">
        <f aca="false">IF(A536="","",CHOOSE(WEEKDAY(A536),"Sun","Mon","Tue","Wed","Thu","Fri","Sat"))</f>
        <v/>
      </c>
      <c r="I536" s="26" t="str">
        <f aca="false">IF(A536="","",DATE(YEAR(A536),MONTH(A536),1))</f>
        <v/>
      </c>
    </row>
    <row r="537" customFormat="false" ht="15" hidden="false" customHeight="false" outlineLevel="0" collapsed="false">
      <c r="A537" s="22"/>
      <c r="B537" s="23"/>
      <c r="C537" s="23"/>
      <c r="D537" s="23"/>
      <c r="E537" s="23"/>
      <c r="F537" s="24"/>
      <c r="G537" s="25" t="str">
        <f aca="false">IF(OR(E537="",F537=""),"",E537*F537)</f>
        <v/>
      </c>
      <c r="H537" s="8" t="str">
        <f aca="false">IF(A537="","",CHOOSE(WEEKDAY(A537),"Sun","Mon","Tue","Wed","Thu","Fri","Sat"))</f>
        <v/>
      </c>
      <c r="I537" s="26" t="str">
        <f aca="false">IF(A537="","",DATE(YEAR(A537),MONTH(A537),1))</f>
        <v/>
      </c>
    </row>
    <row r="538" customFormat="false" ht="15" hidden="false" customHeight="false" outlineLevel="0" collapsed="false">
      <c r="A538" s="22"/>
      <c r="B538" s="23"/>
      <c r="C538" s="23"/>
      <c r="D538" s="23"/>
      <c r="E538" s="23"/>
      <c r="F538" s="24"/>
      <c r="G538" s="25" t="str">
        <f aca="false">IF(OR(E538="",F538=""),"",E538*F538)</f>
        <v/>
      </c>
      <c r="H538" s="8" t="str">
        <f aca="false">IF(A538="","",CHOOSE(WEEKDAY(A538),"Sun","Mon","Tue","Wed","Thu","Fri","Sat"))</f>
        <v/>
      </c>
      <c r="I538" s="26" t="str">
        <f aca="false">IF(A538="","",DATE(YEAR(A538),MONTH(A538),1))</f>
        <v/>
      </c>
    </row>
    <row r="539" customFormat="false" ht="15" hidden="false" customHeight="false" outlineLevel="0" collapsed="false">
      <c r="A539" s="22"/>
      <c r="B539" s="23"/>
      <c r="C539" s="23"/>
      <c r="D539" s="23"/>
      <c r="E539" s="23"/>
      <c r="F539" s="24"/>
      <c r="G539" s="25" t="str">
        <f aca="false">IF(OR(E539="",F539=""),"",E539*F539)</f>
        <v/>
      </c>
      <c r="H539" s="8" t="str">
        <f aca="false">IF(A539="","",CHOOSE(WEEKDAY(A539),"Sun","Mon","Tue","Wed","Thu","Fri","Sat"))</f>
        <v/>
      </c>
      <c r="I539" s="26" t="str">
        <f aca="false">IF(A539="","",DATE(YEAR(A539),MONTH(A539),1))</f>
        <v/>
      </c>
    </row>
    <row r="540" customFormat="false" ht="15" hidden="false" customHeight="false" outlineLevel="0" collapsed="false">
      <c r="A540" s="22"/>
      <c r="B540" s="23"/>
      <c r="C540" s="23"/>
      <c r="D540" s="23"/>
      <c r="E540" s="23"/>
      <c r="F540" s="24"/>
      <c r="G540" s="25" t="str">
        <f aca="false">IF(OR(E540="",F540=""),"",E540*F540)</f>
        <v/>
      </c>
      <c r="H540" s="8" t="str">
        <f aca="false">IF(A540="","",CHOOSE(WEEKDAY(A540),"Sun","Mon","Tue","Wed","Thu","Fri","Sat"))</f>
        <v/>
      </c>
      <c r="I540" s="26" t="str">
        <f aca="false">IF(A540="","",DATE(YEAR(A540),MONTH(A540),1))</f>
        <v/>
      </c>
    </row>
    <row r="541" customFormat="false" ht="15" hidden="false" customHeight="false" outlineLevel="0" collapsed="false">
      <c r="A541" s="22"/>
      <c r="B541" s="23"/>
      <c r="C541" s="23"/>
      <c r="D541" s="23"/>
      <c r="E541" s="23"/>
      <c r="F541" s="24"/>
      <c r="G541" s="25" t="str">
        <f aca="false">IF(OR(E541="",F541=""),"",E541*F541)</f>
        <v/>
      </c>
      <c r="H541" s="8" t="str">
        <f aca="false">IF(A541="","",CHOOSE(WEEKDAY(A541),"Sun","Mon","Tue","Wed","Thu","Fri","Sat"))</f>
        <v/>
      </c>
      <c r="I541" s="26" t="str">
        <f aca="false">IF(A541="","",DATE(YEAR(A541),MONTH(A541),1))</f>
        <v/>
      </c>
    </row>
    <row r="542" customFormat="false" ht="15" hidden="false" customHeight="false" outlineLevel="0" collapsed="false">
      <c r="A542" s="22"/>
      <c r="B542" s="23"/>
      <c r="C542" s="23"/>
      <c r="D542" s="23"/>
      <c r="E542" s="23"/>
      <c r="F542" s="24"/>
      <c r="G542" s="25" t="str">
        <f aca="false">IF(OR(E542="",F542=""),"",E542*F542)</f>
        <v/>
      </c>
      <c r="H542" s="8" t="str">
        <f aca="false">IF(A542="","",CHOOSE(WEEKDAY(A542),"Sun","Mon","Tue","Wed","Thu","Fri","Sat"))</f>
        <v/>
      </c>
      <c r="I542" s="26" t="str">
        <f aca="false">IF(A542="","",DATE(YEAR(A542),MONTH(A542),1))</f>
        <v/>
      </c>
    </row>
    <row r="543" customFormat="false" ht="15" hidden="false" customHeight="false" outlineLevel="0" collapsed="false">
      <c r="A543" s="22"/>
      <c r="B543" s="23"/>
      <c r="C543" s="23"/>
      <c r="D543" s="23"/>
      <c r="E543" s="23"/>
      <c r="F543" s="24"/>
      <c r="G543" s="25" t="str">
        <f aca="false">IF(OR(E543="",F543=""),"",E543*F543)</f>
        <v/>
      </c>
      <c r="H543" s="8" t="str">
        <f aca="false">IF(A543="","",CHOOSE(WEEKDAY(A543),"Sun","Mon","Tue","Wed","Thu","Fri","Sat"))</f>
        <v/>
      </c>
      <c r="I543" s="26" t="str">
        <f aca="false">IF(A543="","",DATE(YEAR(A543),MONTH(A543),1))</f>
        <v/>
      </c>
    </row>
    <row r="544" customFormat="false" ht="15" hidden="false" customHeight="false" outlineLevel="0" collapsed="false">
      <c r="A544" s="22"/>
      <c r="B544" s="23"/>
      <c r="C544" s="23"/>
      <c r="D544" s="23"/>
      <c r="E544" s="23"/>
      <c r="F544" s="24"/>
      <c r="G544" s="25" t="str">
        <f aca="false">IF(OR(E544="",F544=""),"",E544*F544)</f>
        <v/>
      </c>
      <c r="H544" s="8" t="str">
        <f aca="false">IF(A544="","",CHOOSE(WEEKDAY(A544),"Sun","Mon","Tue","Wed","Thu","Fri","Sat"))</f>
        <v/>
      </c>
      <c r="I544" s="26" t="str">
        <f aca="false">IF(A544="","",DATE(YEAR(A544),MONTH(A544),1))</f>
        <v/>
      </c>
    </row>
    <row r="545" customFormat="false" ht="15" hidden="false" customHeight="false" outlineLevel="0" collapsed="false">
      <c r="A545" s="22"/>
      <c r="B545" s="23"/>
      <c r="C545" s="23"/>
      <c r="D545" s="23"/>
      <c r="E545" s="23"/>
      <c r="F545" s="24"/>
      <c r="G545" s="25" t="str">
        <f aca="false">IF(OR(E545="",F545=""),"",E545*F545)</f>
        <v/>
      </c>
      <c r="H545" s="8" t="str">
        <f aca="false">IF(A545="","",CHOOSE(WEEKDAY(A545),"Sun","Mon","Tue","Wed","Thu","Fri","Sat"))</f>
        <v/>
      </c>
      <c r="I545" s="26" t="str">
        <f aca="false">IF(A545="","",DATE(YEAR(A545),MONTH(A545),1))</f>
        <v/>
      </c>
    </row>
    <row r="546" customFormat="false" ht="15" hidden="false" customHeight="false" outlineLevel="0" collapsed="false">
      <c r="A546" s="22"/>
      <c r="B546" s="23"/>
      <c r="C546" s="23"/>
      <c r="D546" s="23"/>
      <c r="E546" s="23"/>
      <c r="F546" s="24"/>
      <c r="G546" s="25" t="str">
        <f aca="false">IF(OR(E546="",F546=""),"",E546*F546)</f>
        <v/>
      </c>
      <c r="H546" s="8" t="str">
        <f aca="false">IF(A546="","",CHOOSE(WEEKDAY(A546),"Sun","Mon","Tue","Wed","Thu","Fri","Sat"))</f>
        <v/>
      </c>
      <c r="I546" s="26" t="str">
        <f aca="false">IF(A546="","",DATE(YEAR(A546),MONTH(A546),1))</f>
        <v/>
      </c>
    </row>
    <row r="547" customFormat="false" ht="15" hidden="false" customHeight="false" outlineLevel="0" collapsed="false">
      <c r="A547" s="22"/>
      <c r="B547" s="23"/>
      <c r="C547" s="23"/>
      <c r="D547" s="23"/>
      <c r="E547" s="23"/>
      <c r="F547" s="24"/>
      <c r="G547" s="25" t="str">
        <f aca="false">IF(OR(E547="",F547=""),"",E547*F547)</f>
        <v/>
      </c>
      <c r="H547" s="8" t="str">
        <f aca="false">IF(A547="","",CHOOSE(WEEKDAY(A547),"Sun","Mon","Tue","Wed","Thu","Fri","Sat"))</f>
        <v/>
      </c>
      <c r="I547" s="26" t="str">
        <f aca="false">IF(A547="","",DATE(YEAR(A547),MONTH(A547),1))</f>
        <v/>
      </c>
    </row>
    <row r="548" customFormat="false" ht="15" hidden="false" customHeight="false" outlineLevel="0" collapsed="false">
      <c r="A548" s="22"/>
      <c r="B548" s="23"/>
      <c r="C548" s="23"/>
      <c r="D548" s="23"/>
      <c r="E548" s="23"/>
      <c r="F548" s="24"/>
      <c r="G548" s="25" t="str">
        <f aca="false">IF(OR(E548="",F548=""),"",E548*F548)</f>
        <v/>
      </c>
      <c r="H548" s="8" t="str">
        <f aca="false">IF(A548="","",CHOOSE(WEEKDAY(A548),"Sun","Mon","Tue","Wed","Thu","Fri","Sat"))</f>
        <v/>
      </c>
      <c r="I548" s="26" t="str">
        <f aca="false">IF(A548="","",DATE(YEAR(A548),MONTH(A548),1))</f>
        <v/>
      </c>
    </row>
    <row r="549" customFormat="false" ht="15" hidden="false" customHeight="false" outlineLevel="0" collapsed="false">
      <c r="A549" s="22"/>
      <c r="B549" s="23"/>
      <c r="C549" s="23"/>
      <c r="D549" s="23"/>
      <c r="E549" s="23"/>
      <c r="F549" s="24"/>
      <c r="G549" s="25" t="str">
        <f aca="false">IF(OR(E549="",F549=""),"",E549*F549)</f>
        <v/>
      </c>
      <c r="H549" s="8" t="str">
        <f aca="false">IF(A549="","",CHOOSE(WEEKDAY(A549),"Sun","Mon","Tue","Wed","Thu","Fri","Sat"))</f>
        <v/>
      </c>
      <c r="I549" s="26" t="str">
        <f aca="false">IF(A549="","",DATE(YEAR(A549),MONTH(A549),1))</f>
        <v/>
      </c>
    </row>
    <row r="550" customFormat="false" ht="15" hidden="false" customHeight="false" outlineLevel="0" collapsed="false">
      <c r="A550" s="22"/>
      <c r="B550" s="23"/>
      <c r="C550" s="23"/>
      <c r="D550" s="23"/>
      <c r="E550" s="23"/>
      <c r="F550" s="24"/>
      <c r="G550" s="25" t="str">
        <f aca="false">IF(OR(E550="",F550=""),"",E550*F550)</f>
        <v/>
      </c>
      <c r="H550" s="8" t="str">
        <f aca="false">IF(A550="","",CHOOSE(WEEKDAY(A550),"Sun","Mon","Tue","Wed","Thu","Fri","Sat"))</f>
        <v/>
      </c>
      <c r="I550" s="26" t="str">
        <f aca="false">IF(A550="","",DATE(YEAR(A550),MONTH(A550),1))</f>
        <v/>
      </c>
    </row>
    <row r="551" customFormat="false" ht="15" hidden="false" customHeight="false" outlineLevel="0" collapsed="false">
      <c r="A551" s="22"/>
      <c r="B551" s="23"/>
      <c r="C551" s="23"/>
      <c r="D551" s="23"/>
      <c r="E551" s="23"/>
      <c r="F551" s="24"/>
      <c r="G551" s="25" t="str">
        <f aca="false">IF(OR(E551="",F551=""),"",E551*F551)</f>
        <v/>
      </c>
      <c r="H551" s="8" t="str">
        <f aca="false">IF(A551="","",CHOOSE(WEEKDAY(A551),"Sun","Mon","Tue","Wed","Thu","Fri","Sat"))</f>
        <v/>
      </c>
      <c r="I551" s="26" t="str">
        <f aca="false">IF(A551="","",DATE(YEAR(A551),MONTH(A551),1))</f>
        <v/>
      </c>
    </row>
    <row r="552" customFormat="false" ht="15" hidden="false" customHeight="false" outlineLevel="0" collapsed="false">
      <c r="A552" s="22"/>
      <c r="B552" s="23"/>
      <c r="C552" s="23"/>
      <c r="D552" s="23"/>
      <c r="E552" s="23"/>
      <c r="F552" s="24"/>
      <c r="G552" s="25" t="str">
        <f aca="false">IF(OR(E552="",F552=""),"",E552*F552)</f>
        <v/>
      </c>
      <c r="H552" s="8" t="str">
        <f aca="false">IF(A552="","",CHOOSE(WEEKDAY(A552),"Sun","Mon","Tue","Wed","Thu","Fri","Sat"))</f>
        <v/>
      </c>
      <c r="I552" s="26" t="str">
        <f aca="false">IF(A552="","",DATE(YEAR(A552),MONTH(A552),1))</f>
        <v/>
      </c>
    </row>
    <row r="553" customFormat="false" ht="15" hidden="false" customHeight="false" outlineLevel="0" collapsed="false">
      <c r="A553" s="22"/>
      <c r="B553" s="23"/>
      <c r="C553" s="23"/>
      <c r="D553" s="23"/>
      <c r="E553" s="23"/>
      <c r="F553" s="24"/>
      <c r="G553" s="25" t="str">
        <f aca="false">IF(OR(E553="",F553=""),"",E553*F553)</f>
        <v/>
      </c>
      <c r="H553" s="8" t="str">
        <f aca="false">IF(A553="","",CHOOSE(WEEKDAY(A553),"Sun","Mon","Tue","Wed","Thu","Fri","Sat"))</f>
        <v/>
      </c>
      <c r="I553" s="26" t="str">
        <f aca="false">IF(A553="","",DATE(YEAR(A553),MONTH(A553),1))</f>
        <v/>
      </c>
    </row>
    <row r="554" customFormat="false" ht="15" hidden="false" customHeight="false" outlineLevel="0" collapsed="false">
      <c r="A554" s="22"/>
      <c r="B554" s="23"/>
      <c r="C554" s="23"/>
      <c r="D554" s="23"/>
      <c r="E554" s="23"/>
      <c r="F554" s="24"/>
      <c r="G554" s="25" t="str">
        <f aca="false">IF(OR(E554="",F554=""),"",E554*F554)</f>
        <v/>
      </c>
      <c r="H554" s="8" t="str">
        <f aca="false">IF(A554="","",CHOOSE(WEEKDAY(A554),"Sun","Mon","Tue","Wed","Thu","Fri","Sat"))</f>
        <v/>
      </c>
      <c r="I554" s="26" t="str">
        <f aca="false">IF(A554="","",DATE(YEAR(A554),MONTH(A554),1))</f>
        <v/>
      </c>
    </row>
    <row r="555" customFormat="false" ht="15" hidden="false" customHeight="false" outlineLevel="0" collapsed="false">
      <c r="A555" s="22"/>
      <c r="B555" s="23"/>
      <c r="C555" s="23"/>
      <c r="D555" s="23"/>
      <c r="E555" s="23"/>
      <c r="F555" s="24"/>
      <c r="G555" s="25" t="str">
        <f aca="false">IF(OR(E555="",F555=""),"",E555*F555)</f>
        <v/>
      </c>
      <c r="H555" s="8" t="str">
        <f aca="false">IF(A555="","",CHOOSE(WEEKDAY(A555),"Sun","Mon","Tue","Wed","Thu","Fri","Sat"))</f>
        <v/>
      </c>
      <c r="I555" s="26" t="str">
        <f aca="false">IF(A555="","",DATE(YEAR(A555),MONTH(A555),1))</f>
        <v/>
      </c>
    </row>
    <row r="556" customFormat="false" ht="15" hidden="false" customHeight="false" outlineLevel="0" collapsed="false">
      <c r="A556" s="22"/>
      <c r="B556" s="23"/>
      <c r="C556" s="23"/>
      <c r="D556" s="23"/>
      <c r="E556" s="23"/>
      <c r="F556" s="24"/>
      <c r="G556" s="25" t="str">
        <f aca="false">IF(OR(E556="",F556=""),"",E556*F556)</f>
        <v/>
      </c>
      <c r="H556" s="8" t="str">
        <f aca="false">IF(A556="","",CHOOSE(WEEKDAY(A556),"Sun","Mon","Tue","Wed","Thu","Fri","Sat"))</f>
        <v/>
      </c>
      <c r="I556" s="26" t="str">
        <f aca="false">IF(A556="","",DATE(YEAR(A556),MONTH(A556),1))</f>
        <v/>
      </c>
    </row>
    <row r="557" customFormat="false" ht="15" hidden="false" customHeight="false" outlineLevel="0" collapsed="false">
      <c r="A557" s="22"/>
      <c r="B557" s="23"/>
      <c r="C557" s="23"/>
      <c r="D557" s="23"/>
      <c r="E557" s="23"/>
      <c r="F557" s="24"/>
      <c r="G557" s="25" t="str">
        <f aca="false">IF(OR(E557="",F557=""),"",E557*F557)</f>
        <v/>
      </c>
      <c r="H557" s="8" t="str">
        <f aca="false">IF(A557="","",CHOOSE(WEEKDAY(A557),"Sun","Mon","Tue","Wed","Thu","Fri","Sat"))</f>
        <v/>
      </c>
      <c r="I557" s="26" t="str">
        <f aca="false">IF(A557="","",DATE(YEAR(A557),MONTH(A557),1))</f>
        <v/>
      </c>
    </row>
    <row r="558" customFormat="false" ht="15" hidden="false" customHeight="false" outlineLevel="0" collapsed="false">
      <c r="A558" s="22"/>
      <c r="B558" s="23"/>
      <c r="C558" s="23"/>
      <c r="D558" s="23"/>
      <c r="E558" s="23"/>
      <c r="F558" s="24"/>
      <c r="G558" s="25" t="str">
        <f aca="false">IF(OR(E558="",F558=""),"",E558*F558)</f>
        <v/>
      </c>
      <c r="H558" s="8" t="str">
        <f aca="false">IF(A558="","",CHOOSE(WEEKDAY(A558),"Sun","Mon","Tue","Wed","Thu","Fri","Sat"))</f>
        <v/>
      </c>
      <c r="I558" s="26" t="str">
        <f aca="false">IF(A558="","",DATE(YEAR(A558),MONTH(A558),1))</f>
        <v/>
      </c>
    </row>
    <row r="559" customFormat="false" ht="15" hidden="false" customHeight="false" outlineLevel="0" collapsed="false">
      <c r="A559" s="22"/>
      <c r="B559" s="23"/>
      <c r="C559" s="23"/>
      <c r="D559" s="23"/>
      <c r="E559" s="23"/>
      <c r="F559" s="24"/>
      <c r="G559" s="25" t="str">
        <f aca="false">IF(OR(E559="",F559=""),"",E559*F559)</f>
        <v/>
      </c>
      <c r="H559" s="8" t="str">
        <f aca="false">IF(A559="","",CHOOSE(WEEKDAY(A559),"Sun","Mon","Tue","Wed","Thu","Fri","Sat"))</f>
        <v/>
      </c>
      <c r="I559" s="26" t="str">
        <f aca="false">IF(A559="","",DATE(YEAR(A559),MONTH(A559),1))</f>
        <v/>
      </c>
    </row>
    <row r="560" customFormat="false" ht="15" hidden="false" customHeight="false" outlineLevel="0" collapsed="false">
      <c r="A560" s="22"/>
      <c r="B560" s="23"/>
      <c r="C560" s="23"/>
      <c r="D560" s="23"/>
      <c r="E560" s="23"/>
      <c r="F560" s="24"/>
      <c r="G560" s="25" t="str">
        <f aca="false">IF(OR(E560="",F560=""),"",E560*F560)</f>
        <v/>
      </c>
      <c r="H560" s="8" t="str">
        <f aca="false">IF(A560="","",CHOOSE(WEEKDAY(A560),"Sun","Mon","Tue","Wed","Thu","Fri","Sat"))</f>
        <v/>
      </c>
      <c r="I560" s="26" t="str">
        <f aca="false">IF(A560="","",DATE(YEAR(A560),MONTH(A560),1))</f>
        <v/>
      </c>
    </row>
    <row r="561" customFormat="false" ht="15" hidden="false" customHeight="false" outlineLevel="0" collapsed="false">
      <c r="A561" s="22"/>
      <c r="B561" s="23"/>
      <c r="C561" s="23"/>
      <c r="D561" s="23"/>
      <c r="E561" s="23"/>
      <c r="F561" s="24"/>
      <c r="G561" s="25" t="str">
        <f aca="false">IF(OR(E561="",F561=""),"",E561*F561)</f>
        <v/>
      </c>
      <c r="H561" s="8" t="str">
        <f aca="false">IF(A561="","",CHOOSE(WEEKDAY(A561),"Sun","Mon","Tue","Wed","Thu","Fri","Sat"))</f>
        <v/>
      </c>
      <c r="I561" s="26" t="str">
        <f aca="false">IF(A561="","",DATE(YEAR(A561),MONTH(A561),1))</f>
        <v/>
      </c>
    </row>
    <row r="562" customFormat="false" ht="15" hidden="false" customHeight="false" outlineLevel="0" collapsed="false">
      <c r="A562" s="22"/>
      <c r="B562" s="23"/>
      <c r="C562" s="23"/>
      <c r="D562" s="23"/>
      <c r="E562" s="23"/>
      <c r="F562" s="24"/>
      <c r="G562" s="25" t="str">
        <f aca="false">IF(OR(E562="",F562=""),"",E562*F562)</f>
        <v/>
      </c>
      <c r="H562" s="8" t="str">
        <f aca="false">IF(A562="","",CHOOSE(WEEKDAY(A562),"Sun","Mon","Tue","Wed","Thu","Fri","Sat"))</f>
        <v/>
      </c>
      <c r="I562" s="26" t="str">
        <f aca="false">IF(A562="","",DATE(YEAR(A562),MONTH(A562),1))</f>
        <v/>
      </c>
    </row>
    <row r="563" customFormat="false" ht="15" hidden="false" customHeight="false" outlineLevel="0" collapsed="false">
      <c r="A563" s="22"/>
      <c r="B563" s="23"/>
      <c r="C563" s="23"/>
      <c r="D563" s="23"/>
      <c r="E563" s="23"/>
      <c r="F563" s="24"/>
      <c r="G563" s="25" t="str">
        <f aca="false">IF(OR(E563="",F563=""),"",E563*F563)</f>
        <v/>
      </c>
      <c r="H563" s="8" t="str">
        <f aca="false">IF(A563="","",CHOOSE(WEEKDAY(A563),"Sun","Mon","Tue","Wed","Thu","Fri","Sat"))</f>
        <v/>
      </c>
      <c r="I563" s="26" t="str">
        <f aca="false">IF(A563="","",DATE(YEAR(A563),MONTH(A563),1))</f>
        <v/>
      </c>
    </row>
    <row r="564" customFormat="false" ht="15" hidden="false" customHeight="false" outlineLevel="0" collapsed="false">
      <c r="A564" s="22"/>
      <c r="B564" s="23"/>
      <c r="C564" s="23"/>
      <c r="D564" s="23"/>
      <c r="E564" s="23"/>
      <c r="F564" s="24"/>
      <c r="G564" s="25" t="str">
        <f aca="false">IF(OR(E564="",F564=""),"",E564*F564)</f>
        <v/>
      </c>
      <c r="H564" s="8" t="str">
        <f aca="false">IF(A564="","",CHOOSE(WEEKDAY(A564),"Sun","Mon","Tue","Wed","Thu","Fri","Sat"))</f>
        <v/>
      </c>
      <c r="I564" s="26" t="str">
        <f aca="false">IF(A564="","",DATE(YEAR(A564),MONTH(A564),1))</f>
        <v/>
      </c>
    </row>
    <row r="565" customFormat="false" ht="15" hidden="false" customHeight="false" outlineLevel="0" collapsed="false">
      <c r="A565" s="22"/>
      <c r="B565" s="23"/>
      <c r="C565" s="23"/>
      <c r="D565" s="23"/>
      <c r="E565" s="23"/>
      <c r="F565" s="24"/>
      <c r="G565" s="25" t="str">
        <f aca="false">IF(OR(E565="",F565=""),"",E565*F565)</f>
        <v/>
      </c>
      <c r="H565" s="8" t="str">
        <f aca="false">IF(A565="","",CHOOSE(WEEKDAY(A565),"Sun","Mon","Tue","Wed","Thu","Fri","Sat"))</f>
        <v/>
      </c>
      <c r="I565" s="26" t="str">
        <f aca="false">IF(A565="","",DATE(YEAR(A565),MONTH(A565),1))</f>
        <v/>
      </c>
    </row>
    <row r="566" customFormat="false" ht="15" hidden="false" customHeight="false" outlineLevel="0" collapsed="false">
      <c r="A566" s="22"/>
      <c r="B566" s="23"/>
      <c r="C566" s="23"/>
      <c r="D566" s="23"/>
      <c r="E566" s="23"/>
      <c r="F566" s="24"/>
      <c r="G566" s="25" t="str">
        <f aca="false">IF(OR(E566="",F566=""),"",E566*F566)</f>
        <v/>
      </c>
      <c r="H566" s="8" t="str">
        <f aca="false">IF(A566="","",CHOOSE(WEEKDAY(A566),"Sun","Mon","Tue","Wed","Thu","Fri","Sat"))</f>
        <v/>
      </c>
      <c r="I566" s="26" t="str">
        <f aca="false">IF(A566="","",DATE(YEAR(A566),MONTH(A566),1))</f>
        <v/>
      </c>
    </row>
    <row r="567" customFormat="false" ht="15" hidden="false" customHeight="false" outlineLevel="0" collapsed="false">
      <c r="A567" s="22"/>
      <c r="B567" s="23"/>
      <c r="C567" s="23"/>
      <c r="D567" s="23"/>
      <c r="E567" s="23"/>
      <c r="F567" s="24"/>
      <c r="G567" s="25" t="str">
        <f aca="false">IF(OR(E567="",F567=""),"",E567*F567)</f>
        <v/>
      </c>
      <c r="H567" s="8" t="str">
        <f aca="false">IF(A567="","",CHOOSE(WEEKDAY(A567),"Sun","Mon","Tue","Wed","Thu","Fri","Sat"))</f>
        <v/>
      </c>
      <c r="I567" s="26" t="str">
        <f aca="false">IF(A567="","",DATE(YEAR(A567),MONTH(A567),1))</f>
        <v/>
      </c>
    </row>
    <row r="568" customFormat="false" ht="15" hidden="false" customHeight="false" outlineLevel="0" collapsed="false">
      <c r="A568" s="22"/>
      <c r="B568" s="23"/>
      <c r="C568" s="23"/>
      <c r="D568" s="23"/>
      <c r="E568" s="23"/>
      <c r="F568" s="24"/>
      <c r="G568" s="25" t="str">
        <f aca="false">IF(OR(E568="",F568=""),"",E568*F568)</f>
        <v/>
      </c>
      <c r="H568" s="8" t="str">
        <f aca="false">IF(A568="","",CHOOSE(WEEKDAY(A568),"Sun","Mon","Tue","Wed","Thu","Fri","Sat"))</f>
        <v/>
      </c>
      <c r="I568" s="26" t="str">
        <f aca="false">IF(A568="","",DATE(YEAR(A568),MONTH(A568),1))</f>
        <v/>
      </c>
    </row>
    <row r="569" customFormat="false" ht="15" hidden="false" customHeight="false" outlineLevel="0" collapsed="false">
      <c r="A569" s="22"/>
      <c r="B569" s="23"/>
      <c r="C569" s="23"/>
      <c r="D569" s="23"/>
      <c r="E569" s="23"/>
      <c r="F569" s="24"/>
      <c r="G569" s="25" t="str">
        <f aca="false">IF(OR(E569="",F569=""),"",E569*F569)</f>
        <v/>
      </c>
      <c r="H569" s="8" t="str">
        <f aca="false">IF(A569="","",CHOOSE(WEEKDAY(A569),"Sun","Mon","Tue","Wed","Thu","Fri","Sat"))</f>
        <v/>
      </c>
      <c r="I569" s="26" t="str">
        <f aca="false">IF(A569="","",DATE(YEAR(A569),MONTH(A569),1))</f>
        <v/>
      </c>
    </row>
    <row r="570" customFormat="false" ht="15" hidden="false" customHeight="false" outlineLevel="0" collapsed="false">
      <c r="A570" s="22"/>
      <c r="B570" s="23"/>
      <c r="C570" s="23"/>
      <c r="D570" s="23"/>
      <c r="E570" s="23"/>
      <c r="F570" s="24"/>
      <c r="G570" s="25" t="str">
        <f aca="false">IF(OR(E570="",F570=""),"",E570*F570)</f>
        <v/>
      </c>
      <c r="H570" s="8" t="str">
        <f aca="false">IF(A570="","",CHOOSE(WEEKDAY(A570),"Sun","Mon","Tue","Wed","Thu","Fri","Sat"))</f>
        <v/>
      </c>
      <c r="I570" s="26" t="str">
        <f aca="false">IF(A570="","",DATE(YEAR(A570),MONTH(A570),1))</f>
        <v/>
      </c>
    </row>
    <row r="571" customFormat="false" ht="15" hidden="false" customHeight="false" outlineLevel="0" collapsed="false">
      <c r="A571" s="22"/>
      <c r="B571" s="23"/>
      <c r="C571" s="23"/>
      <c r="D571" s="23"/>
      <c r="E571" s="23"/>
      <c r="F571" s="24"/>
      <c r="G571" s="25" t="str">
        <f aca="false">IF(OR(E571="",F571=""),"",E571*F571)</f>
        <v/>
      </c>
      <c r="H571" s="8" t="str">
        <f aca="false">IF(A571="","",CHOOSE(WEEKDAY(A571),"Sun","Mon","Tue","Wed","Thu","Fri","Sat"))</f>
        <v/>
      </c>
      <c r="I571" s="26" t="str">
        <f aca="false">IF(A571="","",DATE(YEAR(A571),MONTH(A571),1))</f>
        <v/>
      </c>
    </row>
    <row r="572" customFormat="false" ht="15" hidden="false" customHeight="false" outlineLevel="0" collapsed="false">
      <c r="A572" s="22"/>
      <c r="B572" s="23"/>
      <c r="C572" s="23"/>
      <c r="D572" s="23"/>
      <c r="E572" s="23"/>
      <c r="F572" s="24"/>
      <c r="G572" s="25" t="str">
        <f aca="false">IF(OR(E572="",F572=""),"",E572*F572)</f>
        <v/>
      </c>
      <c r="H572" s="8" t="str">
        <f aca="false">IF(A572="","",CHOOSE(WEEKDAY(A572),"Sun","Mon","Tue","Wed","Thu","Fri","Sat"))</f>
        <v/>
      </c>
      <c r="I572" s="26" t="str">
        <f aca="false">IF(A572="","",DATE(YEAR(A572),MONTH(A572),1))</f>
        <v/>
      </c>
    </row>
    <row r="573" customFormat="false" ht="15" hidden="false" customHeight="false" outlineLevel="0" collapsed="false">
      <c r="A573" s="22"/>
      <c r="B573" s="23"/>
      <c r="C573" s="23"/>
      <c r="D573" s="23"/>
      <c r="E573" s="23"/>
      <c r="F573" s="24"/>
      <c r="G573" s="25" t="str">
        <f aca="false">IF(OR(E573="",F573=""),"",E573*F573)</f>
        <v/>
      </c>
      <c r="H573" s="8" t="str">
        <f aca="false">IF(A573="","",CHOOSE(WEEKDAY(A573),"Sun","Mon","Tue","Wed","Thu","Fri","Sat"))</f>
        <v/>
      </c>
      <c r="I573" s="26" t="str">
        <f aca="false">IF(A573="","",DATE(YEAR(A573),MONTH(A573),1))</f>
        <v/>
      </c>
    </row>
    <row r="574" customFormat="false" ht="15" hidden="false" customHeight="false" outlineLevel="0" collapsed="false">
      <c r="A574" s="22"/>
      <c r="B574" s="23"/>
      <c r="C574" s="23"/>
      <c r="D574" s="23"/>
      <c r="E574" s="23"/>
      <c r="F574" s="24"/>
      <c r="G574" s="25" t="str">
        <f aca="false">IF(OR(E574="",F574=""),"",E574*F574)</f>
        <v/>
      </c>
      <c r="H574" s="8" t="str">
        <f aca="false">IF(A574="","",CHOOSE(WEEKDAY(A574),"Sun","Mon","Tue","Wed","Thu","Fri","Sat"))</f>
        <v/>
      </c>
      <c r="I574" s="26" t="str">
        <f aca="false">IF(A574="","",DATE(YEAR(A574),MONTH(A574),1))</f>
        <v/>
      </c>
    </row>
    <row r="575" customFormat="false" ht="15" hidden="false" customHeight="false" outlineLevel="0" collapsed="false">
      <c r="A575" s="22"/>
      <c r="B575" s="23"/>
      <c r="C575" s="23"/>
      <c r="D575" s="23"/>
      <c r="E575" s="23"/>
      <c r="F575" s="24"/>
      <c r="G575" s="25" t="str">
        <f aca="false">IF(OR(E575="",F575=""),"",E575*F575)</f>
        <v/>
      </c>
      <c r="H575" s="8" t="str">
        <f aca="false">IF(A575="","",CHOOSE(WEEKDAY(A575),"Sun","Mon","Tue","Wed","Thu","Fri","Sat"))</f>
        <v/>
      </c>
      <c r="I575" s="26" t="str">
        <f aca="false">IF(A575="","",DATE(YEAR(A575),MONTH(A575),1))</f>
        <v/>
      </c>
    </row>
    <row r="576" customFormat="false" ht="15" hidden="false" customHeight="false" outlineLevel="0" collapsed="false">
      <c r="A576" s="22"/>
      <c r="B576" s="23"/>
      <c r="C576" s="23"/>
      <c r="D576" s="23"/>
      <c r="E576" s="23"/>
      <c r="F576" s="24"/>
      <c r="G576" s="25" t="str">
        <f aca="false">IF(OR(E576="",F576=""),"",E576*F576)</f>
        <v/>
      </c>
      <c r="H576" s="8" t="str">
        <f aca="false">IF(A576="","",CHOOSE(WEEKDAY(A576),"Sun","Mon","Tue","Wed","Thu","Fri","Sat"))</f>
        <v/>
      </c>
      <c r="I576" s="26" t="str">
        <f aca="false">IF(A576="","",DATE(YEAR(A576),MONTH(A576),1))</f>
        <v/>
      </c>
    </row>
    <row r="577" customFormat="false" ht="15" hidden="false" customHeight="false" outlineLevel="0" collapsed="false">
      <c r="A577" s="22"/>
      <c r="B577" s="23"/>
      <c r="C577" s="23"/>
      <c r="D577" s="23"/>
      <c r="E577" s="23"/>
      <c r="F577" s="24"/>
      <c r="G577" s="25" t="str">
        <f aca="false">IF(OR(E577="",F577=""),"",E577*F577)</f>
        <v/>
      </c>
      <c r="H577" s="8" t="str">
        <f aca="false">IF(A577="","",CHOOSE(WEEKDAY(A577),"Sun","Mon","Tue","Wed","Thu","Fri","Sat"))</f>
        <v/>
      </c>
      <c r="I577" s="26" t="str">
        <f aca="false">IF(A577="","",DATE(YEAR(A577),MONTH(A577),1))</f>
        <v/>
      </c>
    </row>
    <row r="578" customFormat="false" ht="15" hidden="false" customHeight="false" outlineLevel="0" collapsed="false">
      <c r="A578" s="22"/>
      <c r="B578" s="23"/>
      <c r="C578" s="23"/>
      <c r="D578" s="23"/>
      <c r="E578" s="23"/>
      <c r="F578" s="24"/>
      <c r="G578" s="25" t="str">
        <f aca="false">IF(OR(E578="",F578=""),"",E578*F578)</f>
        <v/>
      </c>
      <c r="H578" s="8" t="str">
        <f aca="false">IF(A578="","",CHOOSE(WEEKDAY(A578),"Sun","Mon","Tue","Wed","Thu","Fri","Sat"))</f>
        <v/>
      </c>
      <c r="I578" s="26" t="str">
        <f aca="false">IF(A578="","",DATE(YEAR(A578),MONTH(A578),1))</f>
        <v/>
      </c>
    </row>
    <row r="579" customFormat="false" ht="15" hidden="false" customHeight="false" outlineLevel="0" collapsed="false">
      <c r="A579" s="22"/>
      <c r="B579" s="23"/>
      <c r="C579" s="23"/>
      <c r="D579" s="23"/>
      <c r="E579" s="23"/>
      <c r="F579" s="24"/>
      <c r="G579" s="25" t="str">
        <f aca="false">IF(OR(E579="",F579=""),"",E579*F579)</f>
        <v/>
      </c>
      <c r="H579" s="8" t="str">
        <f aca="false">IF(A579="","",CHOOSE(WEEKDAY(A579),"Sun","Mon","Tue","Wed","Thu","Fri","Sat"))</f>
        <v/>
      </c>
      <c r="I579" s="26" t="str">
        <f aca="false">IF(A579="","",DATE(YEAR(A579),MONTH(A579),1))</f>
        <v/>
      </c>
    </row>
    <row r="580" customFormat="false" ht="15" hidden="false" customHeight="false" outlineLevel="0" collapsed="false">
      <c r="A580" s="22"/>
      <c r="B580" s="23"/>
      <c r="C580" s="23"/>
      <c r="D580" s="23"/>
      <c r="E580" s="23"/>
      <c r="F580" s="24"/>
      <c r="G580" s="25" t="str">
        <f aca="false">IF(OR(E580="",F580=""),"",E580*F580)</f>
        <v/>
      </c>
      <c r="H580" s="8" t="str">
        <f aca="false">IF(A580="","",CHOOSE(WEEKDAY(A580),"Sun","Mon","Tue","Wed","Thu","Fri","Sat"))</f>
        <v/>
      </c>
      <c r="I580" s="26" t="str">
        <f aca="false">IF(A580="","",DATE(YEAR(A580),MONTH(A580),1))</f>
        <v/>
      </c>
    </row>
    <row r="581" customFormat="false" ht="15" hidden="false" customHeight="false" outlineLevel="0" collapsed="false">
      <c r="A581" s="22"/>
      <c r="B581" s="23"/>
      <c r="C581" s="23"/>
      <c r="D581" s="23"/>
      <c r="E581" s="23"/>
      <c r="F581" s="24"/>
      <c r="G581" s="25" t="str">
        <f aca="false">IF(OR(E581="",F581=""),"",E581*F581)</f>
        <v/>
      </c>
      <c r="H581" s="8" t="str">
        <f aca="false">IF(A581="","",CHOOSE(WEEKDAY(A581),"Sun","Mon","Tue","Wed","Thu","Fri","Sat"))</f>
        <v/>
      </c>
      <c r="I581" s="26" t="str">
        <f aca="false">IF(A581="","",DATE(YEAR(A581),MONTH(A581),1))</f>
        <v/>
      </c>
    </row>
    <row r="582" customFormat="false" ht="15" hidden="false" customHeight="false" outlineLevel="0" collapsed="false">
      <c r="A582" s="22"/>
      <c r="B582" s="23"/>
      <c r="C582" s="23"/>
      <c r="D582" s="23"/>
      <c r="E582" s="23"/>
      <c r="F582" s="24"/>
      <c r="G582" s="25" t="str">
        <f aca="false">IF(OR(E582="",F582=""),"",E582*F582)</f>
        <v/>
      </c>
      <c r="H582" s="8" t="str">
        <f aca="false">IF(A582="","",CHOOSE(WEEKDAY(A582),"Sun","Mon","Tue","Wed","Thu","Fri","Sat"))</f>
        <v/>
      </c>
      <c r="I582" s="26" t="str">
        <f aca="false">IF(A582="","",DATE(YEAR(A582),MONTH(A582),1))</f>
        <v/>
      </c>
    </row>
    <row r="583" customFormat="false" ht="15" hidden="false" customHeight="false" outlineLevel="0" collapsed="false">
      <c r="A583" s="22"/>
      <c r="B583" s="23"/>
      <c r="C583" s="23"/>
      <c r="D583" s="23"/>
      <c r="E583" s="23"/>
      <c r="F583" s="24"/>
      <c r="G583" s="25" t="str">
        <f aca="false">IF(OR(E583="",F583=""),"",E583*F583)</f>
        <v/>
      </c>
      <c r="H583" s="8" t="str">
        <f aca="false">IF(A583="","",CHOOSE(WEEKDAY(A583),"Sun","Mon","Tue","Wed","Thu","Fri","Sat"))</f>
        <v/>
      </c>
      <c r="I583" s="26" t="str">
        <f aca="false">IF(A583="","",DATE(YEAR(A583),MONTH(A583),1))</f>
        <v/>
      </c>
    </row>
    <row r="584" customFormat="false" ht="15" hidden="false" customHeight="false" outlineLevel="0" collapsed="false">
      <c r="A584" s="22"/>
      <c r="B584" s="23"/>
      <c r="C584" s="23"/>
      <c r="D584" s="23"/>
      <c r="E584" s="23"/>
      <c r="F584" s="24"/>
      <c r="G584" s="25" t="str">
        <f aca="false">IF(OR(E584="",F584=""),"",E584*F584)</f>
        <v/>
      </c>
      <c r="H584" s="8" t="str">
        <f aca="false">IF(A584="","",CHOOSE(WEEKDAY(A584),"Sun","Mon","Tue","Wed","Thu","Fri","Sat"))</f>
        <v/>
      </c>
      <c r="I584" s="26" t="str">
        <f aca="false">IF(A584="","",DATE(YEAR(A584),MONTH(A584),1))</f>
        <v/>
      </c>
    </row>
    <row r="585" customFormat="false" ht="15" hidden="false" customHeight="false" outlineLevel="0" collapsed="false">
      <c r="A585" s="22"/>
      <c r="B585" s="23"/>
      <c r="C585" s="23"/>
      <c r="D585" s="23"/>
      <c r="E585" s="23"/>
      <c r="F585" s="24"/>
      <c r="G585" s="25" t="str">
        <f aca="false">IF(OR(E585="",F585=""),"",E585*F585)</f>
        <v/>
      </c>
      <c r="H585" s="8" t="str">
        <f aca="false">IF(A585="","",CHOOSE(WEEKDAY(A585),"Sun","Mon","Tue","Wed","Thu","Fri","Sat"))</f>
        <v/>
      </c>
      <c r="I585" s="26" t="str">
        <f aca="false">IF(A585="","",DATE(YEAR(A585),MONTH(A585),1))</f>
        <v/>
      </c>
    </row>
    <row r="586" customFormat="false" ht="15" hidden="false" customHeight="false" outlineLevel="0" collapsed="false">
      <c r="A586" s="22"/>
      <c r="B586" s="23"/>
      <c r="C586" s="23"/>
      <c r="D586" s="23"/>
      <c r="E586" s="23"/>
      <c r="F586" s="24"/>
      <c r="G586" s="25" t="str">
        <f aca="false">IF(OR(E586="",F586=""),"",E586*F586)</f>
        <v/>
      </c>
      <c r="H586" s="8" t="str">
        <f aca="false">IF(A586="","",CHOOSE(WEEKDAY(A586),"Sun","Mon","Tue","Wed","Thu","Fri","Sat"))</f>
        <v/>
      </c>
      <c r="I586" s="26" t="str">
        <f aca="false">IF(A586="","",DATE(YEAR(A586),MONTH(A586),1))</f>
        <v/>
      </c>
    </row>
    <row r="587" customFormat="false" ht="15" hidden="false" customHeight="false" outlineLevel="0" collapsed="false">
      <c r="A587" s="22"/>
      <c r="B587" s="23"/>
      <c r="C587" s="23"/>
      <c r="D587" s="23"/>
      <c r="E587" s="23"/>
      <c r="F587" s="24"/>
      <c r="G587" s="25" t="str">
        <f aca="false">IF(OR(E587="",F587=""),"",E587*F587)</f>
        <v/>
      </c>
      <c r="H587" s="8" t="str">
        <f aca="false">IF(A587="","",CHOOSE(WEEKDAY(A587),"Sun","Mon","Tue","Wed","Thu","Fri","Sat"))</f>
        <v/>
      </c>
      <c r="I587" s="26" t="str">
        <f aca="false">IF(A587="","",DATE(YEAR(A587),MONTH(A587),1))</f>
        <v/>
      </c>
    </row>
    <row r="588" customFormat="false" ht="15" hidden="false" customHeight="false" outlineLevel="0" collapsed="false">
      <c r="A588" s="22"/>
      <c r="B588" s="23"/>
      <c r="C588" s="23"/>
      <c r="D588" s="23"/>
      <c r="E588" s="23"/>
      <c r="F588" s="24"/>
      <c r="G588" s="25" t="str">
        <f aca="false">IF(OR(E588="",F588=""),"",E588*F588)</f>
        <v/>
      </c>
      <c r="H588" s="8" t="str">
        <f aca="false">IF(A588="","",CHOOSE(WEEKDAY(A588),"Sun","Mon","Tue","Wed","Thu","Fri","Sat"))</f>
        <v/>
      </c>
      <c r="I588" s="26" t="str">
        <f aca="false">IF(A588="","",DATE(YEAR(A588),MONTH(A588),1))</f>
        <v/>
      </c>
    </row>
    <row r="589" customFormat="false" ht="15" hidden="false" customHeight="false" outlineLevel="0" collapsed="false">
      <c r="A589" s="22"/>
      <c r="B589" s="23"/>
      <c r="C589" s="23"/>
      <c r="D589" s="23"/>
      <c r="E589" s="23"/>
      <c r="F589" s="24"/>
      <c r="G589" s="25" t="str">
        <f aca="false">IF(OR(E589="",F589=""),"",E589*F589)</f>
        <v/>
      </c>
      <c r="H589" s="8" t="str">
        <f aca="false">IF(A589="","",CHOOSE(WEEKDAY(A589),"Sun","Mon","Tue","Wed","Thu","Fri","Sat"))</f>
        <v/>
      </c>
      <c r="I589" s="26" t="str">
        <f aca="false">IF(A589="","",DATE(YEAR(A589),MONTH(A589),1))</f>
        <v/>
      </c>
    </row>
    <row r="590" customFormat="false" ht="15" hidden="false" customHeight="false" outlineLevel="0" collapsed="false">
      <c r="A590" s="22"/>
      <c r="B590" s="23"/>
      <c r="C590" s="23"/>
      <c r="D590" s="23"/>
      <c r="E590" s="23"/>
      <c r="F590" s="24"/>
      <c r="G590" s="25" t="str">
        <f aca="false">IF(OR(E590="",F590=""),"",E590*F590)</f>
        <v/>
      </c>
      <c r="H590" s="8" t="str">
        <f aca="false">IF(A590="","",CHOOSE(WEEKDAY(A590),"Sun","Mon","Tue","Wed","Thu","Fri","Sat"))</f>
        <v/>
      </c>
      <c r="I590" s="26" t="str">
        <f aca="false">IF(A590="","",DATE(YEAR(A590),MONTH(A590),1))</f>
        <v/>
      </c>
    </row>
    <row r="591" customFormat="false" ht="15" hidden="false" customHeight="false" outlineLevel="0" collapsed="false">
      <c r="A591" s="22"/>
      <c r="B591" s="23"/>
      <c r="C591" s="23"/>
      <c r="D591" s="23"/>
      <c r="E591" s="23"/>
      <c r="F591" s="24"/>
      <c r="G591" s="25" t="str">
        <f aca="false">IF(OR(E591="",F591=""),"",E591*F591)</f>
        <v/>
      </c>
      <c r="H591" s="8" t="str">
        <f aca="false">IF(A591="","",CHOOSE(WEEKDAY(A591),"Sun","Mon","Tue","Wed","Thu","Fri","Sat"))</f>
        <v/>
      </c>
      <c r="I591" s="26" t="str">
        <f aca="false">IF(A591="","",DATE(YEAR(A591),MONTH(A591),1))</f>
        <v/>
      </c>
    </row>
    <row r="592" customFormat="false" ht="15" hidden="false" customHeight="false" outlineLevel="0" collapsed="false">
      <c r="A592" s="22"/>
      <c r="B592" s="23"/>
      <c r="C592" s="23"/>
      <c r="D592" s="23"/>
      <c r="E592" s="23"/>
      <c r="F592" s="24"/>
      <c r="G592" s="25" t="str">
        <f aca="false">IF(OR(E592="",F592=""),"",E592*F592)</f>
        <v/>
      </c>
      <c r="H592" s="8" t="str">
        <f aca="false">IF(A592="","",CHOOSE(WEEKDAY(A592),"Sun","Mon","Tue","Wed","Thu","Fri","Sat"))</f>
        <v/>
      </c>
      <c r="I592" s="26" t="str">
        <f aca="false">IF(A592="","",DATE(YEAR(A592),MONTH(A592),1))</f>
        <v/>
      </c>
    </row>
    <row r="593" customFormat="false" ht="15" hidden="false" customHeight="false" outlineLevel="0" collapsed="false">
      <c r="A593" s="22"/>
      <c r="B593" s="23"/>
      <c r="C593" s="23"/>
      <c r="D593" s="23"/>
      <c r="E593" s="23"/>
      <c r="F593" s="24"/>
      <c r="G593" s="25" t="str">
        <f aca="false">IF(OR(E593="",F593=""),"",E593*F593)</f>
        <v/>
      </c>
      <c r="H593" s="8" t="str">
        <f aca="false">IF(A593="","",CHOOSE(WEEKDAY(A593),"Sun","Mon","Tue","Wed","Thu","Fri","Sat"))</f>
        <v/>
      </c>
      <c r="I593" s="26" t="str">
        <f aca="false">IF(A593="","",DATE(YEAR(A593),MONTH(A593),1))</f>
        <v/>
      </c>
    </row>
    <row r="594" customFormat="false" ht="15" hidden="false" customHeight="false" outlineLevel="0" collapsed="false">
      <c r="A594" s="22"/>
      <c r="B594" s="23"/>
      <c r="C594" s="23"/>
      <c r="D594" s="23"/>
      <c r="E594" s="23"/>
      <c r="F594" s="24"/>
      <c r="G594" s="25" t="str">
        <f aca="false">IF(OR(E594="",F594=""),"",E594*F594)</f>
        <v/>
      </c>
      <c r="H594" s="8" t="str">
        <f aca="false">IF(A594="","",CHOOSE(WEEKDAY(A594),"Sun","Mon","Tue","Wed","Thu","Fri","Sat"))</f>
        <v/>
      </c>
      <c r="I594" s="26" t="str">
        <f aca="false">IF(A594="","",DATE(YEAR(A594),MONTH(A594),1))</f>
        <v/>
      </c>
    </row>
    <row r="595" customFormat="false" ht="15" hidden="false" customHeight="false" outlineLevel="0" collapsed="false">
      <c r="A595" s="22"/>
      <c r="B595" s="23"/>
      <c r="C595" s="23"/>
      <c r="D595" s="23"/>
      <c r="E595" s="23"/>
      <c r="F595" s="24"/>
      <c r="G595" s="25" t="str">
        <f aca="false">IF(OR(E595="",F595=""),"",E595*F595)</f>
        <v/>
      </c>
      <c r="H595" s="8" t="str">
        <f aca="false">IF(A595="","",CHOOSE(WEEKDAY(A595),"Sun","Mon","Tue","Wed","Thu","Fri","Sat"))</f>
        <v/>
      </c>
      <c r="I595" s="26" t="str">
        <f aca="false">IF(A595="","",DATE(YEAR(A595),MONTH(A595),1))</f>
        <v/>
      </c>
    </row>
    <row r="596" customFormat="false" ht="15" hidden="false" customHeight="false" outlineLevel="0" collapsed="false">
      <c r="A596" s="22"/>
      <c r="B596" s="23"/>
      <c r="C596" s="23"/>
      <c r="D596" s="23"/>
      <c r="E596" s="23"/>
      <c r="F596" s="24"/>
      <c r="G596" s="25" t="str">
        <f aca="false">IF(OR(E596="",F596=""),"",E596*F596)</f>
        <v/>
      </c>
      <c r="H596" s="8" t="str">
        <f aca="false">IF(A596="","",CHOOSE(WEEKDAY(A596),"Sun","Mon","Tue","Wed","Thu","Fri","Sat"))</f>
        <v/>
      </c>
      <c r="I596" s="26" t="str">
        <f aca="false">IF(A596="","",DATE(YEAR(A596),MONTH(A596),1))</f>
        <v/>
      </c>
    </row>
    <row r="597" customFormat="false" ht="15" hidden="false" customHeight="false" outlineLevel="0" collapsed="false">
      <c r="A597" s="22"/>
      <c r="B597" s="23"/>
      <c r="C597" s="23"/>
      <c r="D597" s="23"/>
      <c r="E597" s="23"/>
      <c r="F597" s="24"/>
      <c r="G597" s="25" t="str">
        <f aca="false">IF(OR(E597="",F597=""),"",E597*F597)</f>
        <v/>
      </c>
      <c r="H597" s="8" t="str">
        <f aca="false">IF(A597="","",CHOOSE(WEEKDAY(A597),"Sun","Mon","Tue","Wed","Thu","Fri","Sat"))</f>
        <v/>
      </c>
      <c r="I597" s="26" t="str">
        <f aca="false">IF(A597="","",DATE(YEAR(A597),MONTH(A597),1))</f>
        <v/>
      </c>
    </row>
    <row r="598" customFormat="false" ht="15" hidden="false" customHeight="false" outlineLevel="0" collapsed="false">
      <c r="A598" s="22"/>
      <c r="B598" s="23"/>
      <c r="C598" s="23"/>
      <c r="D598" s="23"/>
      <c r="E598" s="23"/>
      <c r="F598" s="24"/>
      <c r="G598" s="25" t="str">
        <f aca="false">IF(OR(E598="",F598=""),"",E598*F598)</f>
        <v/>
      </c>
      <c r="H598" s="8" t="str">
        <f aca="false">IF(A598="","",CHOOSE(WEEKDAY(A598),"Sun","Mon","Tue","Wed","Thu","Fri","Sat"))</f>
        <v/>
      </c>
      <c r="I598" s="26" t="str">
        <f aca="false">IF(A598="","",DATE(YEAR(A598),MONTH(A598),1))</f>
        <v/>
      </c>
    </row>
    <row r="599" customFormat="false" ht="15" hidden="false" customHeight="false" outlineLevel="0" collapsed="false">
      <c r="A599" s="22"/>
      <c r="B599" s="23"/>
      <c r="C599" s="23"/>
      <c r="D599" s="23"/>
      <c r="E599" s="23"/>
      <c r="F599" s="24"/>
      <c r="G599" s="25" t="str">
        <f aca="false">IF(OR(E599="",F599=""),"",E599*F599)</f>
        <v/>
      </c>
      <c r="H599" s="8" t="str">
        <f aca="false">IF(A599="","",CHOOSE(WEEKDAY(A599),"Sun","Mon","Tue","Wed","Thu","Fri","Sat"))</f>
        <v/>
      </c>
      <c r="I599" s="26" t="str">
        <f aca="false">IF(A599="","",DATE(YEAR(A599),MONTH(A599),1))</f>
        <v/>
      </c>
    </row>
    <row r="600" customFormat="false" ht="15" hidden="false" customHeight="false" outlineLevel="0" collapsed="false">
      <c r="A600" s="22"/>
      <c r="B600" s="23"/>
      <c r="C600" s="23"/>
      <c r="D600" s="23"/>
      <c r="E600" s="23"/>
      <c r="F600" s="24"/>
      <c r="G600" s="25" t="str">
        <f aca="false">IF(OR(E600="",F600=""),"",E600*F600)</f>
        <v/>
      </c>
      <c r="H600" s="8" t="str">
        <f aca="false">IF(A600="","",CHOOSE(WEEKDAY(A600),"Sun","Mon","Tue","Wed","Thu","Fri","Sat"))</f>
        <v/>
      </c>
      <c r="I600" s="26" t="str">
        <f aca="false">IF(A600="","",DATE(YEAR(A600),MONTH(A600),1))</f>
        <v/>
      </c>
    </row>
    <row r="601" customFormat="false" ht="15" hidden="false" customHeight="false" outlineLevel="0" collapsed="false">
      <c r="A601" s="22"/>
      <c r="B601" s="23"/>
      <c r="C601" s="23"/>
      <c r="D601" s="23"/>
      <c r="E601" s="23"/>
      <c r="F601" s="24"/>
      <c r="G601" s="25" t="str">
        <f aca="false">IF(OR(E601="",F601=""),"",E601*F601)</f>
        <v/>
      </c>
      <c r="H601" s="8" t="str">
        <f aca="false">IF(A601="","",CHOOSE(WEEKDAY(A601),"Sun","Mon","Tue","Wed","Thu","Fri","Sat"))</f>
        <v/>
      </c>
      <c r="I601" s="26" t="str">
        <f aca="false">IF(A601="","",DATE(YEAR(A601),MONTH(A601),1))</f>
        <v/>
      </c>
    </row>
    <row r="602" customFormat="false" ht="15" hidden="false" customHeight="false" outlineLevel="0" collapsed="false">
      <c r="A602" s="22"/>
      <c r="B602" s="23"/>
      <c r="C602" s="23"/>
      <c r="D602" s="23"/>
      <c r="E602" s="23"/>
      <c r="F602" s="24"/>
      <c r="G602" s="25" t="str">
        <f aca="false">IF(OR(E602="",F602=""),"",E602*F602)</f>
        <v/>
      </c>
      <c r="H602" s="8" t="str">
        <f aca="false">IF(A602="","",CHOOSE(WEEKDAY(A602),"Sun","Mon","Tue","Wed","Thu","Fri","Sat"))</f>
        <v/>
      </c>
      <c r="I602" s="26" t="str">
        <f aca="false">IF(A602="","",DATE(YEAR(A602),MONTH(A602),1))</f>
        <v/>
      </c>
    </row>
    <row r="603" customFormat="false" ht="15" hidden="false" customHeight="false" outlineLevel="0" collapsed="false">
      <c r="A603" s="22"/>
      <c r="B603" s="23"/>
      <c r="C603" s="23"/>
      <c r="D603" s="23"/>
      <c r="E603" s="23"/>
      <c r="F603" s="24"/>
      <c r="G603" s="25" t="str">
        <f aca="false">IF(OR(E603="",F603=""),"",E603*F603)</f>
        <v/>
      </c>
      <c r="H603" s="8" t="str">
        <f aca="false">IF(A603="","",CHOOSE(WEEKDAY(A603),"Sun","Mon","Tue","Wed","Thu","Fri","Sat"))</f>
        <v/>
      </c>
      <c r="I603" s="26" t="str">
        <f aca="false">IF(A603="","",DATE(YEAR(A603),MONTH(A603),1))</f>
        <v/>
      </c>
    </row>
    <row r="604" customFormat="false" ht="15" hidden="false" customHeight="false" outlineLevel="0" collapsed="false">
      <c r="A604" s="22"/>
      <c r="B604" s="23"/>
      <c r="C604" s="23"/>
      <c r="D604" s="23"/>
      <c r="E604" s="23"/>
      <c r="F604" s="24"/>
      <c r="G604" s="25" t="str">
        <f aca="false">IF(OR(E604="",F604=""),"",E604*F604)</f>
        <v/>
      </c>
      <c r="H604" s="8" t="str">
        <f aca="false">IF(A604="","",CHOOSE(WEEKDAY(A604),"Sun","Mon","Tue","Wed","Thu","Fri","Sat"))</f>
        <v/>
      </c>
      <c r="I604" s="26" t="str">
        <f aca="false">IF(A604="","",DATE(YEAR(A604),MONTH(A604),1))</f>
        <v/>
      </c>
    </row>
    <row r="605" customFormat="false" ht="15" hidden="false" customHeight="false" outlineLevel="0" collapsed="false">
      <c r="A605" s="22"/>
      <c r="B605" s="23"/>
      <c r="C605" s="23"/>
      <c r="D605" s="23"/>
      <c r="E605" s="23"/>
      <c r="F605" s="24"/>
      <c r="G605" s="25" t="str">
        <f aca="false">IF(OR(E605="",F605=""),"",E605*F605)</f>
        <v/>
      </c>
      <c r="H605" s="8" t="str">
        <f aca="false">IF(A605="","",CHOOSE(WEEKDAY(A605),"Sun","Mon","Tue","Wed","Thu","Fri","Sat"))</f>
        <v/>
      </c>
      <c r="I605" s="26" t="str">
        <f aca="false">IF(A605="","",DATE(YEAR(A605),MONTH(A605),1))</f>
        <v/>
      </c>
    </row>
    <row r="606" customFormat="false" ht="15" hidden="false" customHeight="false" outlineLevel="0" collapsed="false">
      <c r="A606" s="22"/>
      <c r="B606" s="23"/>
      <c r="C606" s="23"/>
      <c r="D606" s="23"/>
      <c r="E606" s="23"/>
      <c r="F606" s="24"/>
      <c r="G606" s="25" t="str">
        <f aca="false">IF(OR(E606="",F606=""),"",E606*F606)</f>
        <v/>
      </c>
      <c r="H606" s="8" t="str">
        <f aca="false">IF(A606="","",CHOOSE(WEEKDAY(A606),"Sun","Mon","Tue","Wed","Thu","Fri","Sat"))</f>
        <v/>
      </c>
      <c r="I606" s="26" t="str">
        <f aca="false">IF(A606="","",DATE(YEAR(A606),MONTH(A606),1))</f>
        <v/>
      </c>
    </row>
    <row r="607" customFormat="false" ht="15" hidden="false" customHeight="false" outlineLevel="0" collapsed="false">
      <c r="A607" s="22"/>
      <c r="B607" s="23"/>
      <c r="C607" s="23"/>
      <c r="D607" s="23"/>
      <c r="E607" s="23"/>
      <c r="F607" s="24"/>
      <c r="G607" s="25" t="str">
        <f aca="false">IF(OR(E607="",F607=""),"",E607*F607)</f>
        <v/>
      </c>
      <c r="H607" s="8" t="str">
        <f aca="false">IF(A607="","",CHOOSE(WEEKDAY(A607),"Sun","Mon","Tue","Wed","Thu","Fri","Sat"))</f>
        <v/>
      </c>
      <c r="I607" s="26" t="str">
        <f aca="false">IF(A607="","",DATE(YEAR(A607),MONTH(A607),1))</f>
        <v/>
      </c>
    </row>
    <row r="608" customFormat="false" ht="15" hidden="false" customHeight="false" outlineLevel="0" collapsed="false">
      <c r="A608" s="22"/>
      <c r="B608" s="23"/>
      <c r="C608" s="23"/>
      <c r="D608" s="23"/>
      <c r="E608" s="23"/>
      <c r="F608" s="24"/>
      <c r="G608" s="25" t="str">
        <f aca="false">IF(OR(E608="",F608=""),"",E608*F608)</f>
        <v/>
      </c>
      <c r="H608" s="8" t="str">
        <f aca="false">IF(A608="","",CHOOSE(WEEKDAY(A608),"Sun","Mon","Tue","Wed","Thu","Fri","Sat"))</f>
        <v/>
      </c>
      <c r="I608" s="26" t="str">
        <f aca="false">IF(A608="","",DATE(YEAR(A608),MONTH(A608),1))</f>
        <v/>
      </c>
    </row>
    <row r="609" customFormat="false" ht="15" hidden="false" customHeight="false" outlineLevel="0" collapsed="false">
      <c r="A609" s="22"/>
      <c r="B609" s="23"/>
      <c r="C609" s="23"/>
      <c r="D609" s="23"/>
      <c r="E609" s="23"/>
      <c r="F609" s="24"/>
      <c r="G609" s="25" t="str">
        <f aca="false">IF(OR(E609="",F609=""),"",E609*F609)</f>
        <v/>
      </c>
      <c r="H609" s="8" t="str">
        <f aca="false">IF(A609="","",CHOOSE(WEEKDAY(A609),"Sun","Mon","Tue","Wed","Thu","Fri","Sat"))</f>
        <v/>
      </c>
      <c r="I609" s="26" t="str">
        <f aca="false">IF(A609="","",DATE(YEAR(A609),MONTH(A609),1))</f>
        <v/>
      </c>
    </row>
    <row r="610" customFormat="false" ht="15" hidden="false" customHeight="false" outlineLevel="0" collapsed="false">
      <c r="A610" s="22"/>
      <c r="B610" s="23"/>
      <c r="C610" s="23"/>
      <c r="D610" s="23"/>
      <c r="E610" s="23"/>
      <c r="F610" s="24"/>
      <c r="G610" s="25" t="str">
        <f aca="false">IF(OR(E610="",F610=""),"",E610*F610)</f>
        <v/>
      </c>
      <c r="H610" s="8" t="str">
        <f aca="false">IF(A610="","",CHOOSE(WEEKDAY(A610),"Sun","Mon","Tue","Wed","Thu","Fri","Sat"))</f>
        <v/>
      </c>
      <c r="I610" s="26" t="str">
        <f aca="false">IF(A610="","",DATE(YEAR(A610),MONTH(A610),1))</f>
        <v/>
      </c>
    </row>
    <row r="611" customFormat="false" ht="15" hidden="false" customHeight="false" outlineLevel="0" collapsed="false">
      <c r="A611" s="22"/>
      <c r="B611" s="23"/>
      <c r="C611" s="23"/>
      <c r="D611" s="23"/>
      <c r="E611" s="23"/>
      <c r="F611" s="24"/>
      <c r="G611" s="25" t="str">
        <f aca="false">IF(OR(E611="",F611=""),"",E611*F611)</f>
        <v/>
      </c>
      <c r="H611" s="8" t="str">
        <f aca="false">IF(A611="","",CHOOSE(WEEKDAY(A611),"Sun","Mon","Tue","Wed","Thu","Fri","Sat"))</f>
        <v/>
      </c>
      <c r="I611" s="26" t="str">
        <f aca="false">IF(A611="","",DATE(YEAR(A611),MONTH(A611),1))</f>
        <v/>
      </c>
    </row>
    <row r="612" customFormat="false" ht="15" hidden="false" customHeight="false" outlineLevel="0" collapsed="false">
      <c r="A612" s="22"/>
      <c r="B612" s="23"/>
      <c r="C612" s="23"/>
      <c r="D612" s="23"/>
      <c r="E612" s="23"/>
      <c r="F612" s="24"/>
      <c r="G612" s="25" t="str">
        <f aca="false">IF(OR(E612="",F612=""),"",E612*F612)</f>
        <v/>
      </c>
      <c r="H612" s="8" t="str">
        <f aca="false">IF(A612="","",CHOOSE(WEEKDAY(A612),"Sun","Mon","Tue","Wed","Thu","Fri","Sat"))</f>
        <v/>
      </c>
      <c r="I612" s="26" t="str">
        <f aca="false">IF(A612="","",DATE(YEAR(A612),MONTH(A612),1))</f>
        <v/>
      </c>
    </row>
    <row r="613" customFormat="false" ht="15" hidden="false" customHeight="false" outlineLevel="0" collapsed="false">
      <c r="A613" s="22"/>
      <c r="B613" s="23"/>
      <c r="C613" s="23"/>
      <c r="D613" s="23"/>
      <c r="E613" s="23"/>
      <c r="F613" s="24"/>
      <c r="G613" s="25" t="str">
        <f aca="false">IF(OR(E613="",F613=""),"",E613*F613)</f>
        <v/>
      </c>
      <c r="H613" s="8" t="str">
        <f aca="false">IF(A613="","",CHOOSE(WEEKDAY(A613),"Sun","Mon","Tue","Wed","Thu","Fri","Sat"))</f>
        <v/>
      </c>
      <c r="I613" s="26" t="str">
        <f aca="false">IF(A613="","",DATE(YEAR(A613),MONTH(A613),1))</f>
        <v/>
      </c>
    </row>
    <row r="614" customFormat="false" ht="15" hidden="false" customHeight="false" outlineLevel="0" collapsed="false">
      <c r="A614" s="22"/>
      <c r="B614" s="23"/>
      <c r="C614" s="23"/>
      <c r="D614" s="23"/>
      <c r="E614" s="23"/>
      <c r="F614" s="24"/>
      <c r="G614" s="25" t="str">
        <f aca="false">IF(OR(E614="",F614=""),"",E614*F614)</f>
        <v/>
      </c>
      <c r="H614" s="8" t="str">
        <f aca="false">IF(A614="","",CHOOSE(WEEKDAY(A614),"Sun","Mon","Tue","Wed","Thu","Fri","Sat"))</f>
        <v/>
      </c>
      <c r="I614" s="26" t="str">
        <f aca="false">IF(A614="","",DATE(YEAR(A614),MONTH(A614),1))</f>
        <v/>
      </c>
    </row>
    <row r="615" customFormat="false" ht="15" hidden="false" customHeight="false" outlineLevel="0" collapsed="false">
      <c r="A615" s="22"/>
      <c r="B615" s="23"/>
      <c r="C615" s="23"/>
      <c r="D615" s="23"/>
      <c r="E615" s="23"/>
      <c r="F615" s="24"/>
      <c r="G615" s="25" t="str">
        <f aca="false">IF(OR(E615="",F615=""),"",E615*F615)</f>
        <v/>
      </c>
      <c r="H615" s="8" t="str">
        <f aca="false">IF(A615="","",CHOOSE(WEEKDAY(A615),"Sun","Mon","Tue","Wed","Thu","Fri","Sat"))</f>
        <v/>
      </c>
      <c r="I615" s="26" t="str">
        <f aca="false">IF(A615="","",DATE(YEAR(A615),MONTH(A615),1))</f>
        <v/>
      </c>
    </row>
    <row r="616" customFormat="false" ht="15" hidden="false" customHeight="false" outlineLevel="0" collapsed="false">
      <c r="A616" s="22"/>
      <c r="B616" s="23"/>
      <c r="C616" s="23"/>
      <c r="D616" s="23"/>
      <c r="E616" s="23"/>
      <c r="F616" s="24"/>
      <c r="G616" s="25" t="str">
        <f aca="false">IF(OR(E616="",F616=""),"",E616*F616)</f>
        <v/>
      </c>
      <c r="H616" s="8" t="str">
        <f aca="false">IF(A616="","",CHOOSE(WEEKDAY(A616),"Sun","Mon","Tue","Wed","Thu","Fri","Sat"))</f>
        <v/>
      </c>
      <c r="I616" s="26" t="str">
        <f aca="false">IF(A616="","",DATE(YEAR(A616),MONTH(A616),1))</f>
        <v/>
      </c>
    </row>
    <row r="617" customFormat="false" ht="15" hidden="false" customHeight="false" outlineLevel="0" collapsed="false">
      <c r="A617" s="22"/>
      <c r="B617" s="23"/>
      <c r="C617" s="23"/>
      <c r="D617" s="23"/>
      <c r="E617" s="23"/>
      <c r="F617" s="24"/>
      <c r="G617" s="25" t="str">
        <f aca="false">IF(OR(E617="",F617=""),"",E617*F617)</f>
        <v/>
      </c>
      <c r="H617" s="8" t="str">
        <f aca="false">IF(A617="","",CHOOSE(WEEKDAY(A617),"Sun","Mon","Tue","Wed","Thu","Fri","Sat"))</f>
        <v/>
      </c>
      <c r="I617" s="26" t="str">
        <f aca="false">IF(A617="","",DATE(YEAR(A617),MONTH(A617),1))</f>
        <v/>
      </c>
    </row>
    <row r="618" customFormat="false" ht="15" hidden="false" customHeight="false" outlineLevel="0" collapsed="false">
      <c r="A618" s="22"/>
      <c r="B618" s="23"/>
      <c r="C618" s="23"/>
      <c r="D618" s="23"/>
      <c r="E618" s="23"/>
      <c r="F618" s="24"/>
      <c r="G618" s="25" t="str">
        <f aca="false">IF(OR(E618="",F618=""),"",E618*F618)</f>
        <v/>
      </c>
      <c r="H618" s="8" t="str">
        <f aca="false">IF(A618="","",CHOOSE(WEEKDAY(A618),"Sun","Mon","Tue","Wed","Thu","Fri","Sat"))</f>
        <v/>
      </c>
      <c r="I618" s="26" t="str">
        <f aca="false">IF(A618="","",DATE(YEAR(A618),MONTH(A618),1))</f>
        <v/>
      </c>
    </row>
    <row r="619" customFormat="false" ht="15" hidden="false" customHeight="false" outlineLevel="0" collapsed="false">
      <c r="A619" s="22"/>
      <c r="B619" s="23"/>
      <c r="C619" s="23"/>
      <c r="D619" s="23"/>
      <c r="E619" s="23"/>
      <c r="F619" s="24"/>
      <c r="G619" s="25" t="str">
        <f aca="false">IF(OR(E619="",F619=""),"",E619*F619)</f>
        <v/>
      </c>
      <c r="H619" s="8" t="str">
        <f aca="false">IF(A619="","",CHOOSE(WEEKDAY(A619),"Sun","Mon","Tue","Wed","Thu","Fri","Sat"))</f>
        <v/>
      </c>
      <c r="I619" s="26" t="str">
        <f aca="false">IF(A619="","",DATE(YEAR(A619),MONTH(A619),1))</f>
        <v/>
      </c>
    </row>
    <row r="620" customFormat="false" ht="15" hidden="false" customHeight="false" outlineLevel="0" collapsed="false">
      <c r="A620" s="22"/>
      <c r="B620" s="23"/>
      <c r="C620" s="23"/>
      <c r="D620" s="23"/>
      <c r="E620" s="23"/>
      <c r="F620" s="24"/>
      <c r="G620" s="25" t="str">
        <f aca="false">IF(OR(E620="",F620=""),"",E620*F620)</f>
        <v/>
      </c>
      <c r="H620" s="8" t="str">
        <f aca="false">IF(A620="","",CHOOSE(WEEKDAY(A620),"Sun","Mon","Tue","Wed","Thu","Fri","Sat"))</f>
        <v/>
      </c>
      <c r="I620" s="26" t="str">
        <f aca="false">IF(A620="","",DATE(YEAR(A620),MONTH(A620),1))</f>
        <v/>
      </c>
    </row>
    <row r="621" customFormat="false" ht="15" hidden="false" customHeight="false" outlineLevel="0" collapsed="false">
      <c r="A621" s="22"/>
      <c r="B621" s="23"/>
      <c r="C621" s="23"/>
      <c r="D621" s="23"/>
      <c r="E621" s="23"/>
      <c r="F621" s="24"/>
      <c r="G621" s="25" t="str">
        <f aca="false">IF(OR(E621="",F621=""),"",E621*F621)</f>
        <v/>
      </c>
      <c r="H621" s="8" t="str">
        <f aca="false">IF(A621="","",CHOOSE(WEEKDAY(A621),"Sun","Mon","Tue","Wed","Thu","Fri","Sat"))</f>
        <v/>
      </c>
      <c r="I621" s="26" t="str">
        <f aca="false">IF(A621="","",DATE(YEAR(A621),MONTH(A621),1))</f>
        <v/>
      </c>
    </row>
    <row r="622" customFormat="false" ht="15" hidden="false" customHeight="false" outlineLevel="0" collapsed="false">
      <c r="A622" s="22"/>
      <c r="B622" s="23"/>
      <c r="C622" s="23"/>
      <c r="D622" s="23"/>
      <c r="E622" s="23"/>
      <c r="F622" s="24"/>
      <c r="G622" s="25" t="str">
        <f aca="false">IF(OR(E622="",F622=""),"",E622*F622)</f>
        <v/>
      </c>
      <c r="H622" s="8" t="str">
        <f aca="false">IF(A622="","",CHOOSE(WEEKDAY(A622),"Sun","Mon","Tue","Wed","Thu","Fri","Sat"))</f>
        <v/>
      </c>
      <c r="I622" s="26" t="str">
        <f aca="false">IF(A622="","",DATE(YEAR(A622),MONTH(A622),1))</f>
        <v/>
      </c>
    </row>
    <row r="623" customFormat="false" ht="15" hidden="false" customHeight="false" outlineLevel="0" collapsed="false">
      <c r="A623" s="22"/>
      <c r="B623" s="23"/>
      <c r="C623" s="23"/>
      <c r="D623" s="23"/>
      <c r="E623" s="23"/>
      <c r="F623" s="24"/>
      <c r="G623" s="25" t="str">
        <f aca="false">IF(OR(E623="",F623=""),"",E623*F623)</f>
        <v/>
      </c>
      <c r="H623" s="8" t="str">
        <f aca="false">IF(A623="","",CHOOSE(WEEKDAY(A623),"Sun","Mon","Tue","Wed","Thu","Fri","Sat"))</f>
        <v/>
      </c>
      <c r="I623" s="26" t="str">
        <f aca="false">IF(A623="","",DATE(YEAR(A623),MONTH(A623),1))</f>
        <v/>
      </c>
    </row>
    <row r="624" customFormat="false" ht="15" hidden="false" customHeight="false" outlineLevel="0" collapsed="false">
      <c r="A624" s="22"/>
      <c r="B624" s="23"/>
      <c r="C624" s="23"/>
      <c r="D624" s="23"/>
      <c r="E624" s="23"/>
      <c r="F624" s="24"/>
      <c r="G624" s="25" t="str">
        <f aca="false">IF(OR(E624="",F624=""),"",E624*F624)</f>
        <v/>
      </c>
      <c r="H624" s="8" t="str">
        <f aca="false">IF(A624="","",CHOOSE(WEEKDAY(A624),"Sun","Mon","Tue","Wed","Thu","Fri","Sat"))</f>
        <v/>
      </c>
      <c r="I624" s="26" t="str">
        <f aca="false">IF(A624="","",DATE(YEAR(A624),MONTH(A624),1))</f>
        <v/>
      </c>
    </row>
    <row r="625" customFormat="false" ht="15" hidden="false" customHeight="false" outlineLevel="0" collapsed="false">
      <c r="A625" s="22"/>
      <c r="B625" s="23"/>
      <c r="C625" s="23"/>
      <c r="D625" s="23"/>
      <c r="E625" s="23"/>
      <c r="F625" s="24"/>
      <c r="G625" s="25" t="str">
        <f aca="false">IF(OR(E625="",F625=""),"",E625*F625)</f>
        <v/>
      </c>
      <c r="H625" s="8" t="str">
        <f aca="false">IF(A625="","",CHOOSE(WEEKDAY(A625),"Sun","Mon","Tue","Wed","Thu","Fri","Sat"))</f>
        <v/>
      </c>
      <c r="I625" s="26" t="str">
        <f aca="false">IF(A625="","",DATE(YEAR(A625),MONTH(A625),1))</f>
        <v/>
      </c>
    </row>
    <row r="626" customFormat="false" ht="15" hidden="false" customHeight="false" outlineLevel="0" collapsed="false">
      <c r="A626" s="22"/>
      <c r="B626" s="23"/>
      <c r="C626" s="23"/>
      <c r="D626" s="23"/>
      <c r="E626" s="23"/>
      <c r="F626" s="24"/>
      <c r="G626" s="25" t="str">
        <f aca="false">IF(OR(E626="",F626=""),"",E626*F626)</f>
        <v/>
      </c>
      <c r="H626" s="8" t="str">
        <f aca="false">IF(A626="","",CHOOSE(WEEKDAY(A626),"Sun","Mon","Tue","Wed","Thu","Fri","Sat"))</f>
        <v/>
      </c>
      <c r="I626" s="26" t="str">
        <f aca="false">IF(A626="","",DATE(YEAR(A626),MONTH(A626),1))</f>
        <v/>
      </c>
    </row>
    <row r="627" customFormat="false" ht="15" hidden="false" customHeight="false" outlineLevel="0" collapsed="false">
      <c r="A627" s="22"/>
      <c r="B627" s="23"/>
      <c r="C627" s="23"/>
      <c r="D627" s="23"/>
      <c r="E627" s="23"/>
      <c r="F627" s="24"/>
      <c r="G627" s="25" t="str">
        <f aca="false">IF(OR(E627="",F627=""),"",E627*F627)</f>
        <v/>
      </c>
      <c r="H627" s="8" t="str">
        <f aca="false">IF(A627="","",CHOOSE(WEEKDAY(A627),"Sun","Mon","Tue","Wed","Thu","Fri","Sat"))</f>
        <v/>
      </c>
      <c r="I627" s="26" t="str">
        <f aca="false">IF(A627="","",DATE(YEAR(A627),MONTH(A627),1))</f>
        <v/>
      </c>
    </row>
    <row r="628" customFormat="false" ht="15" hidden="false" customHeight="false" outlineLevel="0" collapsed="false">
      <c r="A628" s="22"/>
      <c r="B628" s="23"/>
      <c r="C628" s="23"/>
      <c r="D628" s="23"/>
      <c r="E628" s="23"/>
      <c r="F628" s="24"/>
      <c r="G628" s="25" t="str">
        <f aca="false">IF(OR(E628="",F628=""),"",E628*F628)</f>
        <v/>
      </c>
      <c r="H628" s="8" t="str">
        <f aca="false">IF(A628="","",CHOOSE(WEEKDAY(A628),"Sun","Mon","Tue","Wed","Thu","Fri","Sat"))</f>
        <v/>
      </c>
      <c r="I628" s="26" t="str">
        <f aca="false">IF(A628="","",DATE(YEAR(A628),MONTH(A628),1))</f>
        <v/>
      </c>
    </row>
    <row r="629" customFormat="false" ht="15" hidden="false" customHeight="false" outlineLevel="0" collapsed="false">
      <c r="A629" s="22"/>
      <c r="B629" s="23"/>
      <c r="C629" s="23"/>
      <c r="D629" s="23"/>
      <c r="E629" s="23"/>
      <c r="F629" s="24"/>
      <c r="G629" s="25" t="str">
        <f aca="false">IF(OR(E629="",F629=""),"",E629*F629)</f>
        <v/>
      </c>
      <c r="H629" s="8" t="str">
        <f aca="false">IF(A629="","",CHOOSE(WEEKDAY(A629),"Sun","Mon","Tue","Wed","Thu","Fri","Sat"))</f>
        <v/>
      </c>
      <c r="I629" s="26" t="str">
        <f aca="false">IF(A629="","",DATE(YEAR(A629),MONTH(A629),1))</f>
        <v/>
      </c>
    </row>
    <row r="630" customFormat="false" ht="15" hidden="false" customHeight="false" outlineLevel="0" collapsed="false">
      <c r="A630" s="22"/>
      <c r="B630" s="23"/>
      <c r="C630" s="23"/>
      <c r="D630" s="23"/>
      <c r="E630" s="23"/>
      <c r="F630" s="24"/>
      <c r="G630" s="25" t="str">
        <f aca="false">IF(OR(E630="",F630=""),"",E630*F630)</f>
        <v/>
      </c>
      <c r="H630" s="8" t="str">
        <f aca="false">IF(A630="","",CHOOSE(WEEKDAY(A630),"Sun","Mon","Tue","Wed","Thu","Fri","Sat"))</f>
        <v/>
      </c>
      <c r="I630" s="26" t="str">
        <f aca="false">IF(A630="","",DATE(YEAR(A630),MONTH(A630),1))</f>
        <v/>
      </c>
    </row>
    <row r="631" customFormat="false" ht="15" hidden="false" customHeight="false" outlineLevel="0" collapsed="false">
      <c r="A631" s="22"/>
      <c r="B631" s="23"/>
      <c r="C631" s="23"/>
      <c r="D631" s="23"/>
      <c r="E631" s="23"/>
      <c r="F631" s="24"/>
      <c r="G631" s="25" t="str">
        <f aca="false">IF(OR(E631="",F631=""),"",E631*F631)</f>
        <v/>
      </c>
      <c r="H631" s="8" t="str">
        <f aca="false">IF(A631="","",CHOOSE(WEEKDAY(A631),"Sun","Mon","Tue","Wed","Thu","Fri","Sat"))</f>
        <v/>
      </c>
      <c r="I631" s="26" t="str">
        <f aca="false">IF(A631="","",DATE(YEAR(A631),MONTH(A631),1))</f>
        <v/>
      </c>
    </row>
    <row r="632" customFormat="false" ht="15" hidden="false" customHeight="false" outlineLevel="0" collapsed="false">
      <c r="A632" s="22"/>
      <c r="B632" s="23"/>
      <c r="C632" s="23"/>
      <c r="D632" s="23"/>
      <c r="E632" s="23"/>
      <c r="F632" s="24"/>
      <c r="G632" s="25" t="str">
        <f aca="false">IF(OR(E632="",F632=""),"",E632*F632)</f>
        <v/>
      </c>
      <c r="H632" s="8" t="str">
        <f aca="false">IF(A632="","",CHOOSE(WEEKDAY(A632),"Sun","Mon","Tue","Wed","Thu","Fri","Sat"))</f>
        <v/>
      </c>
      <c r="I632" s="26" t="str">
        <f aca="false">IF(A632="","",DATE(YEAR(A632),MONTH(A632),1))</f>
        <v/>
      </c>
    </row>
    <row r="633" customFormat="false" ht="15" hidden="false" customHeight="false" outlineLevel="0" collapsed="false">
      <c r="A633" s="22"/>
      <c r="B633" s="23"/>
      <c r="C633" s="23"/>
      <c r="D633" s="23"/>
      <c r="E633" s="23"/>
      <c r="F633" s="24"/>
      <c r="G633" s="25" t="str">
        <f aca="false">IF(OR(E633="",F633=""),"",E633*F633)</f>
        <v/>
      </c>
      <c r="H633" s="8" t="str">
        <f aca="false">IF(A633="","",CHOOSE(WEEKDAY(A633),"Sun","Mon","Tue","Wed","Thu","Fri","Sat"))</f>
        <v/>
      </c>
      <c r="I633" s="26" t="str">
        <f aca="false">IF(A633="","",DATE(YEAR(A633),MONTH(A633),1))</f>
        <v/>
      </c>
    </row>
    <row r="634" customFormat="false" ht="15" hidden="false" customHeight="false" outlineLevel="0" collapsed="false">
      <c r="A634" s="22"/>
      <c r="B634" s="23"/>
      <c r="C634" s="23"/>
      <c r="D634" s="23"/>
      <c r="E634" s="23"/>
      <c r="F634" s="24"/>
      <c r="G634" s="25" t="str">
        <f aca="false">IF(OR(E634="",F634=""),"",E634*F634)</f>
        <v/>
      </c>
      <c r="H634" s="8" t="str">
        <f aca="false">IF(A634="","",CHOOSE(WEEKDAY(A634),"Sun","Mon","Tue","Wed","Thu","Fri","Sat"))</f>
        <v/>
      </c>
      <c r="I634" s="26" t="str">
        <f aca="false">IF(A634="","",DATE(YEAR(A634),MONTH(A634),1))</f>
        <v/>
      </c>
    </row>
    <row r="635" customFormat="false" ht="15" hidden="false" customHeight="false" outlineLevel="0" collapsed="false">
      <c r="A635" s="22"/>
      <c r="B635" s="23"/>
      <c r="C635" s="23"/>
      <c r="D635" s="23"/>
      <c r="E635" s="23"/>
      <c r="F635" s="24"/>
      <c r="G635" s="25" t="str">
        <f aca="false">IF(OR(E635="",F635=""),"",E635*F635)</f>
        <v/>
      </c>
      <c r="H635" s="8" t="str">
        <f aca="false">IF(A635="","",CHOOSE(WEEKDAY(A635),"Sun","Mon","Tue","Wed","Thu","Fri","Sat"))</f>
        <v/>
      </c>
      <c r="I635" s="26" t="str">
        <f aca="false">IF(A635="","",DATE(YEAR(A635),MONTH(A635),1))</f>
        <v/>
      </c>
    </row>
    <row r="636" customFormat="false" ht="15" hidden="false" customHeight="false" outlineLevel="0" collapsed="false">
      <c r="A636" s="22"/>
      <c r="B636" s="23"/>
      <c r="C636" s="23"/>
      <c r="D636" s="23"/>
      <c r="E636" s="23"/>
      <c r="F636" s="24"/>
      <c r="G636" s="25" t="str">
        <f aca="false">IF(OR(E636="",F636=""),"",E636*F636)</f>
        <v/>
      </c>
      <c r="H636" s="8" t="str">
        <f aca="false">IF(A636="","",CHOOSE(WEEKDAY(A636),"Sun","Mon","Tue","Wed","Thu","Fri","Sat"))</f>
        <v/>
      </c>
      <c r="I636" s="26" t="str">
        <f aca="false">IF(A636="","",DATE(YEAR(A636),MONTH(A636),1))</f>
        <v/>
      </c>
    </row>
    <row r="637" customFormat="false" ht="15" hidden="false" customHeight="false" outlineLevel="0" collapsed="false">
      <c r="A637" s="22"/>
      <c r="B637" s="23"/>
      <c r="C637" s="23"/>
      <c r="D637" s="23"/>
      <c r="E637" s="23"/>
      <c r="F637" s="24"/>
      <c r="G637" s="25" t="str">
        <f aca="false">IF(OR(E637="",F637=""),"",E637*F637)</f>
        <v/>
      </c>
      <c r="H637" s="8" t="str">
        <f aca="false">IF(A637="","",CHOOSE(WEEKDAY(A637),"Sun","Mon","Tue","Wed","Thu","Fri","Sat"))</f>
        <v/>
      </c>
      <c r="I637" s="26" t="str">
        <f aca="false">IF(A637="","",DATE(YEAR(A637),MONTH(A637),1))</f>
        <v/>
      </c>
    </row>
    <row r="638" customFormat="false" ht="15" hidden="false" customHeight="false" outlineLevel="0" collapsed="false">
      <c r="A638" s="22"/>
      <c r="B638" s="23"/>
      <c r="C638" s="23"/>
      <c r="D638" s="23"/>
      <c r="E638" s="23"/>
      <c r="F638" s="24"/>
      <c r="G638" s="25" t="str">
        <f aca="false">IF(OR(E638="",F638=""),"",E638*F638)</f>
        <v/>
      </c>
      <c r="H638" s="8" t="str">
        <f aca="false">IF(A638="","",CHOOSE(WEEKDAY(A638),"Sun","Mon","Tue","Wed","Thu","Fri","Sat"))</f>
        <v/>
      </c>
      <c r="I638" s="26" t="str">
        <f aca="false">IF(A638="","",DATE(YEAR(A638),MONTH(A638),1))</f>
        <v/>
      </c>
    </row>
    <row r="639" customFormat="false" ht="15" hidden="false" customHeight="false" outlineLevel="0" collapsed="false">
      <c r="A639" s="22"/>
      <c r="B639" s="23"/>
      <c r="C639" s="23"/>
      <c r="D639" s="23"/>
      <c r="E639" s="23"/>
      <c r="F639" s="24"/>
      <c r="G639" s="25" t="str">
        <f aca="false">IF(OR(E639="",F639=""),"",E639*F639)</f>
        <v/>
      </c>
      <c r="H639" s="8" t="str">
        <f aca="false">IF(A639="","",CHOOSE(WEEKDAY(A639),"Sun","Mon","Tue","Wed","Thu","Fri","Sat"))</f>
        <v/>
      </c>
      <c r="I639" s="26" t="str">
        <f aca="false">IF(A639="","",DATE(YEAR(A639),MONTH(A639),1))</f>
        <v/>
      </c>
    </row>
    <row r="640" customFormat="false" ht="15" hidden="false" customHeight="false" outlineLevel="0" collapsed="false">
      <c r="A640" s="22"/>
      <c r="B640" s="23"/>
      <c r="C640" s="23"/>
      <c r="D640" s="23"/>
      <c r="E640" s="23"/>
      <c r="F640" s="24"/>
      <c r="G640" s="25" t="str">
        <f aca="false">IF(OR(E640="",F640=""),"",E640*F640)</f>
        <v/>
      </c>
      <c r="H640" s="8" t="str">
        <f aca="false">IF(A640="","",CHOOSE(WEEKDAY(A640),"Sun","Mon","Tue","Wed","Thu","Fri","Sat"))</f>
        <v/>
      </c>
      <c r="I640" s="26" t="str">
        <f aca="false">IF(A640="","",DATE(YEAR(A640),MONTH(A640),1))</f>
        <v/>
      </c>
    </row>
    <row r="641" customFormat="false" ht="15" hidden="false" customHeight="false" outlineLevel="0" collapsed="false">
      <c r="A641" s="22"/>
      <c r="B641" s="23"/>
      <c r="C641" s="23"/>
      <c r="D641" s="23"/>
      <c r="E641" s="23"/>
      <c r="F641" s="24"/>
      <c r="G641" s="25" t="str">
        <f aca="false">IF(OR(E641="",F641=""),"",E641*F641)</f>
        <v/>
      </c>
      <c r="H641" s="8" t="str">
        <f aca="false">IF(A641="","",CHOOSE(WEEKDAY(A641),"Sun","Mon","Tue","Wed","Thu","Fri","Sat"))</f>
        <v/>
      </c>
      <c r="I641" s="26" t="str">
        <f aca="false">IF(A641="","",DATE(YEAR(A641),MONTH(A641),1))</f>
        <v/>
      </c>
    </row>
    <row r="642" customFormat="false" ht="15" hidden="false" customHeight="false" outlineLevel="0" collapsed="false">
      <c r="A642" s="22"/>
      <c r="B642" s="23"/>
      <c r="C642" s="23"/>
      <c r="D642" s="23"/>
      <c r="E642" s="23"/>
      <c r="F642" s="24"/>
      <c r="G642" s="25" t="str">
        <f aca="false">IF(OR(E642="",F642=""),"",E642*F642)</f>
        <v/>
      </c>
      <c r="H642" s="8" t="str">
        <f aca="false">IF(A642="","",CHOOSE(WEEKDAY(A642),"Sun","Mon","Tue","Wed","Thu","Fri","Sat"))</f>
        <v/>
      </c>
      <c r="I642" s="26" t="str">
        <f aca="false">IF(A642="","",DATE(YEAR(A642),MONTH(A642),1))</f>
        <v/>
      </c>
    </row>
    <row r="643" customFormat="false" ht="15" hidden="false" customHeight="false" outlineLevel="0" collapsed="false">
      <c r="A643" s="22"/>
      <c r="B643" s="23"/>
      <c r="C643" s="23"/>
      <c r="D643" s="23"/>
      <c r="E643" s="23"/>
      <c r="F643" s="24"/>
      <c r="G643" s="25" t="str">
        <f aca="false">IF(OR(E643="",F643=""),"",E643*F643)</f>
        <v/>
      </c>
      <c r="H643" s="8" t="str">
        <f aca="false">IF(A643="","",CHOOSE(WEEKDAY(A643),"Sun","Mon","Tue","Wed","Thu","Fri","Sat"))</f>
        <v/>
      </c>
      <c r="I643" s="26" t="str">
        <f aca="false">IF(A643="","",DATE(YEAR(A643),MONTH(A643),1))</f>
        <v/>
      </c>
    </row>
    <row r="644" customFormat="false" ht="15" hidden="false" customHeight="false" outlineLevel="0" collapsed="false">
      <c r="A644" s="22"/>
      <c r="B644" s="23"/>
      <c r="C644" s="23"/>
      <c r="D644" s="23"/>
      <c r="E644" s="23"/>
      <c r="F644" s="24"/>
      <c r="G644" s="25" t="str">
        <f aca="false">IF(OR(E644="",F644=""),"",E644*F644)</f>
        <v/>
      </c>
      <c r="H644" s="8" t="str">
        <f aca="false">IF(A644="","",CHOOSE(WEEKDAY(A644),"Sun","Mon","Tue","Wed","Thu","Fri","Sat"))</f>
        <v/>
      </c>
      <c r="I644" s="26" t="str">
        <f aca="false">IF(A644="","",DATE(YEAR(A644),MONTH(A644),1))</f>
        <v/>
      </c>
    </row>
    <row r="645" customFormat="false" ht="15" hidden="false" customHeight="false" outlineLevel="0" collapsed="false">
      <c r="A645" s="22"/>
      <c r="B645" s="23"/>
      <c r="C645" s="23"/>
      <c r="D645" s="23"/>
      <c r="E645" s="23"/>
      <c r="F645" s="24"/>
      <c r="G645" s="25" t="str">
        <f aca="false">IF(OR(E645="",F645=""),"",E645*F645)</f>
        <v/>
      </c>
      <c r="H645" s="8" t="str">
        <f aca="false">IF(A645="","",CHOOSE(WEEKDAY(A645),"Sun","Mon","Tue","Wed","Thu","Fri","Sat"))</f>
        <v/>
      </c>
      <c r="I645" s="26" t="str">
        <f aca="false">IF(A645="","",DATE(YEAR(A645),MONTH(A645),1))</f>
        <v/>
      </c>
    </row>
    <row r="646" customFormat="false" ht="15" hidden="false" customHeight="false" outlineLevel="0" collapsed="false">
      <c r="A646" s="22"/>
      <c r="B646" s="23"/>
      <c r="C646" s="23"/>
      <c r="D646" s="23"/>
      <c r="E646" s="23"/>
      <c r="F646" s="24"/>
      <c r="G646" s="25" t="str">
        <f aca="false">IF(OR(E646="",F646=""),"",E646*F646)</f>
        <v/>
      </c>
      <c r="H646" s="8" t="str">
        <f aca="false">IF(A646="","",CHOOSE(WEEKDAY(A646),"Sun","Mon","Tue","Wed","Thu","Fri","Sat"))</f>
        <v/>
      </c>
      <c r="I646" s="26" t="str">
        <f aca="false">IF(A646="","",DATE(YEAR(A646),MONTH(A646),1))</f>
        <v/>
      </c>
    </row>
    <row r="647" customFormat="false" ht="15" hidden="false" customHeight="false" outlineLevel="0" collapsed="false">
      <c r="A647" s="22"/>
      <c r="B647" s="23"/>
      <c r="C647" s="23"/>
      <c r="D647" s="23"/>
      <c r="E647" s="23"/>
      <c r="F647" s="24"/>
      <c r="G647" s="25" t="str">
        <f aca="false">IF(OR(E647="",F647=""),"",E647*F647)</f>
        <v/>
      </c>
      <c r="H647" s="8" t="str">
        <f aca="false">IF(A647="","",CHOOSE(WEEKDAY(A647),"Sun","Mon","Tue","Wed","Thu","Fri","Sat"))</f>
        <v/>
      </c>
      <c r="I647" s="26" t="str">
        <f aca="false">IF(A647="","",DATE(YEAR(A647),MONTH(A647),1))</f>
        <v/>
      </c>
    </row>
    <row r="648" customFormat="false" ht="15" hidden="false" customHeight="false" outlineLevel="0" collapsed="false">
      <c r="A648" s="22"/>
      <c r="B648" s="23"/>
      <c r="C648" s="23"/>
      <c r="D648" s="23"/>
      <c r="E648" s="23"/>
      <c r="F648" s="24"/>
      <c r="G648" s="25" t="str">
        <f aca="false">IF(OR(E648="",F648=""),"",E648*F648)</f>
        <v/>
      </c>
      <c r="H648" s="8" t="str">
        <f aca="false">IF(A648="","",CHOOSE(WEEKDAY(A648),"Sun","Mon","Tue","Wed","Thu","Fri","Sat"))</f>
        <v/>
      </c>
      <c r="I648" s="26" t="str">
        <f aca="false">IF(A648="","",DATE(YEAR(A648),MONTH(A648),1))</f>
        <v/>
      </c>
    </row>
    <row r="649" customFormat="false" ht="15" hidden="false" customHeight="false" outlineLevel="0" collapsed="false">
      <c r="A649" s="22"/>
      <c r="B649" s="23"/>
      <c r="C649" s="23"/>
      <c r="D649" s="23"/>
      <c r="E649" s="23"/>
      <c r="F649" s="24"/>
      <c r="G649" s="25" t="str">
        <f aca="false">IF(OR(E649="",F649=""),"",E649*F649)</f>
        <v/>
      </c>
      <c r="H649" s="8" t="str">
        <f aca="false">IF(A649="","",CHOOSE(WEEKDAY(A649),"Sun","Mon","Tue","Wed","Thu","Fri","Sat"))</f>
        <v/>
      </c>
      <c r="I649" s="26" t="str">
        <f aca="false">IF(A649="","",DATE(YEAR(A649),MONTH(A649),1))</f>
        <v/>
      </c>
    </row>
    <row r="650" customFormat="false" ht="15" hidden="false" customHeight="false" outlineLevel="0" collapsed="false">
      <c r="A650" s="22"/>
      <c r="B650" s="23"/>
      <c r="C650" s="23"/>
      <c r="D650" s="23"/>
      <c r="E650" s="23"/>
      <c r="F650" s="24"/>
      <c r="G650" s="25" t="str">
        <f aca="false">IF(OR(E650="",F650=""),"",E650*F650)</f>
        <v/>
      </c>
      <c r="H650" s="8" t="str">
        <f aca="false">IF(A650="","",CHOOSE(WEEKDAY(A650),"Sun","Mon","Tue","Wed","Thu","Fri","Sat"))</f>
        <v/>
      </c>
      <c r="I650" s="26" t="str">
        <f aca="false">IF(A650="","",DATE(YEAR(A650),MONTH(A650),1))</f>
        <v/>
      </c>
    </row>
    <row r="651" customFormat="false" ht="15" hidden="false" customHeight="false" outlineLevel="0" collapsed="false">
      <c r="A651" s="22"/>
      <c r="B651" s="23"/>
      <c r="C651" s="23"/>
      <c r="D651" s="23"/>
      <c r="E651" s="23"/>
      <c r="F651" s="24"/>
      <c r="G651" s="25" t="str">
        <f aca="false">IF(OR(E651="",F651=""),"",E651*F651)</f>
        <v/>
      </c>
      <c r="H651" s="8" t="str">
        <f aca="false">IF(A651="","",CHOOSE(WEEKDAY(A651),"Sun","Mon","Tue","Wed","Thu","Fri","Sat"))</f>
        <v/>
      </c>
      <c r="I651" s="26" t="str">
        <f aca="false">IF(A651="","",DATE(YEAR(A651),MONTH(A651),1))</f>
        <v/>
      </c>
    </row>
    <row r="652" customFormat="false" ht="15" hidden="false" customHeight="false" outlineLevel="0" collapsed="false">
      <c r="A652" s="22"/>
      <c r="B652" s="23"/>
      <c r="C652" s="23"/>
      <c r="D652" s="23"/>
      <c r="E652" s="23"/>
      <c r="F652" s="24"/>
      <c r="G652" s="25" t="str">
        <f aca="false">IF(OR(E652="",F652=""),"",E652*F652)</f>
        <v/>
      </c>
      <c r="H652" s="8" t="str">
        <f aca="false">IF(A652="","",CHOOSE(WEEKDAY(A652),"Sun","Mon","Tue","Wed","Thu","Fri","Sat"))</f>
        <v/>
      </c>
      <c r="I652" s="26" t="str">
        <f aca="false">IF(A652="","",DATE(YEAR(A652),MONTH(A652),1))</f>
        <v/>
      </c>
    </row>
    <row r="653" customFormat="false" ht="15" hidden="false" customHeight="false" outlineLevel="0" collapsed="false">
      <c r="A653" s="22"/>
      <c r="B653" s="23"/>
      <c r="C653" s="23"/>
      <c r="D653" s="23"/>
      <c r="E653" s="23"/>
      <c r="F653" s="24"/>
      <c r="G653" s="25" t="str">
        <f aca="false">IF(OR(E653="",F653=""),"",E653*F653)</f>
        <v/>
      </c>
      <c r="H653" s="8" t="str">
        <f aca="false">IF(A653="","",CHOOSE(WEEKDAY(A653),"Sun","Mon","Tue","Wed","Thu","Fri","Sat"))</f>
        <v/>
      </c>
      <c r="I653" s="26" t="str">
        <f aca="false">IF(A653="","",DATE(YEAR(A653),MONTH(A653),1))</f>
        <v/>
      </c>
    </row>
    <row r="654" customFormat="false" ht="15" hidden="false" customHeight="false" outlineLevel="0" collapsed="false">
      <c r="A654" s="22"/>
      <c r="B654" s="23"/>
      <c r="C654" s="23"/>
      <c r="D654" s="23"/>
      <c r="E654" s="23"/>
      <c r="F654" s="24"/>
      <c r="G654" s="25" t="str">
        <f aca="false">IF(OR(E654="",F654=""),"",E654*F654)</f>
        <v/>
      </c>
      <c r="H654" s="8" t="str">
        <f aca="false">IF(A654="","",CHOOSE(WEEKDAY(A654),"Sun","Mon","Tue","Wed","Thu","Fri","Sat"))</f>
        <v/>
      </c>
      <c r="I654" s="26" t="str">
        <f aca="false">IF(A654="","",DATE(YEAR(A654),MONTH(A654),1))</f>
        <v/>
      </c>
    </row>
    <row r="655" customFormat="false" ht="15" hidden="false" customHeight="false" outlineLevel="0" collapsed="false">
      <c r="A655" s="22"/>
      <c r="B655" s="23"/>
      <c r="C655" s="23"/>
      <c r="D655" s="23"/>
      <c r="E655" s="23"/>
      <c r="F655" s="24"/>
      <c r="G655" s="25" t="str">
        <f aca="false">IF(OR(E655="",F655=""),"",E655*F655)</f>
        <v/>
      </c>
      <c r="H655" s="8" t="str">
        <f aca="false">IF(A655="","",CHOOSE(WEEKDAY(A655),"Sun","Mon","Tue","Wed","Thu","Fri","Sat"))</f>
        <v/>
      </c>
      <c r="I655" s="26" t="str">
        <f aca="false">IF(A655="","",DATE(YEAR(A655),MONTH(A655),1))</f>
        <v/>
      </c>
    </row>
    <row r="656" customFormat="false" ht="15" hidden="false" customHeight="false" outlineLevel="0" collapsed="false">
      <c r="A656" s="22"/>
      <c r="B656" s="23"/>
      <c r="C656" s="23"/>
      <c r="D656" s="23"/>
      <c r="E656" s="23"/>
      <c r="F656" s="24"/>
      <c r="G656" s="25" t="str">
        <f aca="false">IF(OR(E656="",F656=""),"",E656*F656)</f>
        <v/>
      </c>
      <c r="H656" s="8" t="str">
        <f aca="false">IF(A656="","",CHOOSE(WEEKDAY(A656),"Sun","Mon","Tue","Wed","Thu","Fri","Sat"))</f>
        <v/>
      </c>
      <c r="I656" s="26" t="str">
        <f aca="false">IF(A656="","",DATE(YEAR(A656),MONTH(A656),1))</f>
        <v/>
      </c>
    </row>
    <row r="657" customFormat="false" ht="15" hidden="false" customHeight="false" outlineLevel="0" collapsed="false">
      <c r="A657" s="22"/>
      <c r="B657" s="23"/>
      <c r="C657" s="23"/>
      <c r="D657" s="23"/>
      <c r="E657" s="23"/>
      <c r="F657" s="24"/>
      <c r="G657" s="25" t="str">
        <f aca="false">IF(OR(E657="",F657=""),"",E657*F657)</f>
        <v/>
      </c>
      <c r="H657" s="8" t="str">
        <f aca="false">IF(A657="","",CHOOSE(WEEKDAY(A657),"Sun","Mon","Tue","Wed","Thu","Fri","Sat"))</f>
        <v/>
      </c>
      <c r="I657" s="26" t="str">
        <f aca="false">IF(A657="","",DATE(YEAR(A657),MONTH(A657),1))</f>
        <v/>
      </c>
    </row>
    <row r="658" customFormat="false" ht="15" hidden="false" customHeight="false" outlineLevel="0" collapsed="false">
      <c r="A658" s="22"/>
      <c r="B658" s="23"/>
      <c r="C658" s="23"/>
      <c r="D658" s="23"/>
      <c r="E658" s="23"/>
      <c r="F658" s="24"/>
      <c r="G658" s="25" t="str">
        <f aca="false">IF(OR(E658="",F658=""),"",E658*F658)</f>
        <v/>
      </c>
      <c r="H658" s="8" t="str">
        <f aca="false">IF(A658="","",CHOOSE(WEEKDAY(A658),"Sun","Mon","Tue","Wed","Thu","Fri","Sat"))</f>
        <v/>
      </c>
      <c r="I658" s="26" t="str">
        <f aca="false">IF(A658="","",DATE(YEAR(A658),MONTH(A658),1))</f>
        <v/>
      </c>
    </row>
    <row r="659" customFormat="false" ht="15" hidden="false" customHeight="false" outlineLevel="0" collapsed="false">
      <c r="A659" s="22"/>
      <c r="B659" s="23"/>
      <c r="C659" s="23"/>
      <c r="D659" s="23"/>
      <c r="E659" s="23"/>
      <c r="F659" s="24"/>
      <c r="G659" s="25" t="str">
        <f aca="false">IF(OR(E659="",F659=""),"",E659*F659)</f>
        <v/>
      </c>
      <c r="H659" s="8" t="str">
        <f aca="false">IF(A659="","",CHOOSE(WEEKDAY(A659),"Sun","Mon","Tue","Wed","Thu","Fri","Sat"))</f>
        <v/>
      </c>
      <c r="I659" s="26" t="str">
        <f aca="false">IF(A659="","",DATE(YEAR(A659),MONTH(A659),1))</f>
        <v/>
      </c>
    </row>
    <row r="660" customFormat="false" ht="15" hidden="false" customHeight="false" outlineLevel="0" collapsed="false">
      <c r="A660" s="22"/>
      <c r="B660" s="23"/>
      <c r="C660" s="23"/>
      <c r="D660" s="23"/>
      <c r="E660" s="23"/>
      <c r="F660" s="24"/>
      <c r="G660" s="25" t="str">
        <f aca="false">IF(OR(E660="",F660=""),"",E660*F660)</f>
        <v/>
      </c>
      <c r="H660" s="8" t="str">
        <f aca="false">IF(A660="","",CHOOSE(WEEKDAY(A660),"Sun","Mon","Tue","Wed","Thu","Fri","Sat"))</f>
        <v/>
      </c>
      <c r="I660" s="26" t="str">
        <f aca="false">IF(A660="","",DATE(YEAR(A660),MONTH(A660),1))</f>
        <v/>
      </c>
    </row>
    <row r="661" customFormat="false" ht="15" hidden="false" customHeight="false" outlineLevel="0" collapsed="false">
      <c r="A661" s="22"/>
      <c r="B661" s="23"/>
      <c r="C661" s="23"/>
      <c r="D661" s="23"/>
      <c r="E661" s="23"/>
      <c r="F661" s="24"/>
      <c r="G661" s="25" t="str">
        <f aca="false">IF(OR(E661="",F661=""),"",E661*F661)</f>
        <v/>
      </c>
      <c r="H661" s="8" t="str">
        <f aca="false">IF(A661="","",CHOOSE(WEEKDAY(A661),"Sun","Mon","Tue","Wed","Thu","Fri","Sat"))</f>
        <v/>
      </c>
      <c r="I661" s="26" t="str">
        <f aca="false">IF(A661="","",DATE(YEAR(A661),MONTH(A661),1))</f>
        <v/>
      </c>
    </row>
    <row r="662" customFormat="false" ht="15" hidden="false" customHeight="false" outlineLevel="0" collapsed="false">
      <c r="A662" s="22"/>
      <c r="B662" s="23"/>
      <c r="C662" s="23"/>
      <c r="D662" s="23"/>
      <c r="E662" s="23"/>
      <c r="F662" s="24"/>
      <c r="G662" s="25" t="str">
        <f aca="false">IF(OR(E662="",F662=""),"",E662*F662)</f>
        <v/>
      </c>
      <c r="H662" s="8" t="str">
        <f aca="false">IF(A662="","",CHOOSE(WEEKDAY(A662),"Sun","Mon","Tue","Wed","Thu","Fri","Sat"))</f>
        <v/>
      </c>
      <c r="I662" s="26" t="str">
        <f aca="false">IF(A662="","",DATE(YEAR(A662),MONTH(A662),1))</f>
        <v/>
      </c>
    </row>
    <row r="663" customFormat="false" ht="15" hidden="false" customHeight="false" outlineLevel="0" collapsed="false">
      <c r="A663" s="22"/>
      <c r="B663" s="23"/>
      <c r="C663" s="23"/>
      <c r="D663" s="23"/>
      <c r="E663" s="23"/>
      <c r="F663" s="24"/>
      <c r="G663" s="25" t="str">
        <f aca="false">IF(OR(E663="",F663=""),"",E663*F663)</f>
        <v/>
      </c>
      <c r="H663" s="8" t="str">
        <f aca="false">IF(A663="","",CHOOSE(WEEKDAY(A663),"Sun","Mon","Tue","Wed","Thu","Fri","Sat"))</f>
        <v/>
      </c>
      <c r="I663" s="26" t="str">
        <f aca="false">IF(A663="","",DATE(YEAR(A663),MONTH(A663),1))</f>
        <v/>
      </c>
    </row>
    <row r="664" customFormat="false" ht="15" hidden="false" customHeight="false" outlineLevel="0" collapsed="false">
      <c r="A664" s="22"/>
      <c r="B664" s="23"/>
      <c r="C664" s="23"/>
      <c r="D664" s="23"/>
      <c r="E664" s="23"/>
      <c r="F664" s="24"/>
      <c r="G664" s="25" t="str">
        <f aca="false">IF(OR(E664="",F664=""),"",E664*F664)</f>
        <v/>
      </c>
      <c r="H664" s="8" t="str">
        <f aca="false">IF(A664="","",CHOOSE(WEEKDAY(A664),"Sun","Mon","Tue","Wed","Thu","Fri","Sat"))</f>
        <v/>
      </c>
      <c r="I664" s="26" t="str">
        <f aca="false">IF(A664="","",DATE(YEAR(A664),MONTH(A664),1))</f>
        <v/>
      </c>
    </row>
    <row r="665" customFormat="false" ht="15" hidden="false" customHeight="false" outlineLevel="0" collapsed="false">
      <c r="A665" s="22"/>
      <c r="B665" s="23"/>
      <c r="C665" s="23"/>
      <c r="D665" s="23"/>
      <c r="E665" s="23"/>
      <c r="F665" s="24"/>
      <c r="G665" s="25" t="str">
        <f aca="false">IF(OR(E665="",F665=""),"",E665*F665)</f>
        <v/>
      </c>
      <c r="H665" s="8" t="str">
        <f aca="false">IF(A665="","",CHOOSE(WEEKDAY(A665),"Sun","Mon","Tue","Wed","Thu","Fri","Sat"))</f>
        <v/>
      </c>
      <c r="I665" s="26" t="str">
        <f aca="false">IF(A665="","",DATE(YEAR(A665),MONTH(A665),1))</f>
        <v/>
      </c>
    </row>
    <row r="666" customFormat="false" ht="15" hidden="false" customHeight="false" outlineLevel="0" collapsed="false">
      <c r="A666" s="22"/>
      <c r="B666" s="23"/>
      <c r="C666" s="23"/>
      <c r="D666" s="23"/>
      <c r="E666" s="23"/>
      <c r="F666" s="24"/>
      <c r="G666" s="25" t="str">
        <f aca="false">IF(OR(E666="",F666=""),"",E666*F666)</f>
        <v/>
      </c>
      <c r="H666" s="8" t="str">
        <f aca="false">IF(A666="","",CHOOSE(WEEKDAY(A666),"Sun","Mon","Tue","Wed","Thu","Fri","Sat"))</f>
        <v/>
      </c>
      <c r="I666" s="26" t="str">
        <f aca="false">IF(A666="","",DATE(YEAR(A666),MONTH(A666),1))</f>
        <v/>
      </c>
    </row>
    <row r="667" customFormat="false" ht="15" hidden="false" customHeight="false" outlineLevel="0" collapsed="false">
      <c r="A667" s="22"/>
      <c r="B667" s="23"/>
      <c r="C667" s="23"/>
      <c r="D667" s="23"/>
      <c r="E667" s="23"/>
      <c r="F667" s="24"/>
      <c r="G667" s="25" t="str">
        <f aca="false">IF(OR(E667="",F667=""),"",E667*F667)</f>
        <v/>
      </c>
      <c r="H667" s="8" t="str">
        <f aca="false">IF(A667="","",CHOOSE(WEEKDAY(A667),"Sun","Mon","Tue","Wed","Thu","Fri","Sat"))</f>
        <v/>
      </c>
      <c r="I667" s="26" t="str">
        <f aca="false">IF(A667="","",DATE(YEAR(A667),MONTH(A667),1))</f>
        <v/>
      </c>
    </row>
    <row r="668" customFormat="false" ht="15" hidden="false" customHeight="false" outlineLevel="0" collapsed="false">
      <c r="A668" s="22"/>
      <c r="B668" s="23"/>
      <c r="C668" s="23"/>
      <c r="D668" s="23"/>
      <c r="E668" s="23"/>
      <c r="F668" s="24"/>
      <c r="G668" s="25" t="str">
        <f aca="false">IF(OR(E668="",F668=""),"",E668*F668)</f>
        <v/>
      </c>
      <c r="H668" s="8" t="str">
        <f aca="false">IF(A668="","",CHOOSE(WEEKDAY(A668),"Sun","Mon","Tue","Wed","Thu","Fri","Sat"))</f>
        <v/>
      </c>
      <c r="I668" s="26" t="str">
        <f aca="false">IF(A668="","",DATE(YEAR(A668),MONTH(A668),1))</f>
        <v/>
      </c>
    </row>
    <row r="669" customFormat="false" ht="15" hidden="false" customHeight="false" outlineLevel="0" collapsed="false">
      <c r="A669" s="22"/>
      <c r="B669" s="23"/>
      <c r="C669" s="23"/>
      <c r="D669" s="23"/>
      <c r="E669" s="23"/>
      <c r="F669" s="24"/>
      <c r="G669" s="25" t="str">
        <f aca="false">IF(OR(E669="",F669=""),"",E669*F669)</f>
        <v/>
      </c>
      <c r="H669" s="8" t="str">
        <f aca="false">IF(A669="","",CHOOSE(WEEKDAY(A669),"Sun","Mon","Tue","Wed","Thu","Fri","Sat"))</f>
        <v/>
      </c>
      <c r="I669" s="26" t="str">
        <f aca="false">IF(A669="","",DATE(YEAR(A669),MONTH(A669),1))</f>
        <v/>
      </c>
    </row>
    <row r="670" customFormat="false" ht="15" hidden="false" customHeight="false" outlineLevel="0" collapsed="false">
      <c r="A670" s="22"/>
      <c r="B670" s="23"/>
      <c r="C670" s="23"/>
      <c r="D670" s="23"/>
      <c r="E670" s="23"/>
      <c r="F670" s="24"/>
      <c r="G670" s="25" t="str">
        <f aca="false">IF(OR(E670="",F670=""),"",E670*F670)</f>
        <v/>
      </c>
      <c r="H670" s="8" t="str">
        <f aca="false">IF(A670="","",CHOOSE(WEEKDAY(A670),"Sun","Mon","Tue","Wed","Thu","Fri","Sat"))</f>
        <v/>
      </c>
      <c r="I670" s="26" t="str">
        <f aca="false">IF(A670="","",DATE(YEAR(A670),MONTH(A670),1))</f>
        <v/>
      </c>
    </row>
    <row r="671" customFormat="false" ht="15" hidden="false" customHeight="false" outlineLevel="0" collapsed="false">
      <c r="A671" s="22"/>
      <c r="B671" s="23"/>
      <c r="C671" s="23"/>
      <c r="D671" s="23"/>
      <c r="E671" s="23"/>
      <c r="F671" s="24"/>
      <c r="G671" s="25" t="str">
        <f aca="false">IF(OR(E671="",F671=""),"",E671*F671)</f>
        <v/>
      </c>
      <c r="H671" s="8" t="str">
        <f aca="false">IF(A671="","",CHOOSE(WEEKDAY(A671),"Sun","Mon","Tue","Wed","Thu","Fri","Sat"))</f>
        <v/>
      </c>
      <c r="I671" s="26" t="str">
        <f aca="false">IF(A671="","",DATE(YEAR(A671),MONTH(A671),1))</f>
        <v/>
      </c>
    </row>
    <row r="672" customFormat="false" ht="15" hidden="false" customHeight="false" outlineLevel="0" collapsed="false">
      <c r="A672" s="22"/>
      <c r="B672" s="23"/>
      <c r="C672" s="23"/>
      <c r="D672" s="23"/>
      <c r="E672" s="23"/>
      <c r="F672" s="24"/>
      <c r="G672" s="25" t="str">
        <f aca="false">IF(OR(E672="",F672=""),"",E672*F672)</f>
        <v/>
      </c>
      <c r="H672" s="8" t="str">
        <f aca="false">IF(A672="","",CHOOSE(WEEKDAY(A672),"Sun","Mon","Tue","Wed","Thu","Fri","Sat"))</f>
        <v/>
      </c>
      <c r="I672" s="26" t="str">
        <f aca="false">IF(A672="","",DATE(YEAR(A672),MONTH(A672),1))</f>
        <v/>
      </c>
    </row>
    <row r="673" customFormat="false" ht="15" hidden="false" customHeight="false" outlineLevel="0" collapsed="false">
      <c r="A673" s="22"/>
      <c r="B673" s="23"/>
      <c r="C673" s="23"/>
      <c r="D673" s="23"/>
      <c r="E673" s="23"/>
      <c r="F673" s="24"/>
      <c r="G673" s="25" t="str">
        <f aca="false">IF(OR(E673="",F673=""),"",E673*F673)</f>
        <v/>
      </c>
      <c r="H673" s="8" t="str">
        <f aca="false">IF(A673="","",CHOOSE(WEEKDAY(A673),"Sun","Mon","Tue","Wed","Thu","Fri","Sat"))</f>
        <v/>
      </c>
      <c r="I673" s="26" t="str">
        <f aca="false">IF(A673="","",DATE(YEAR(A673),MONTH(A673),1))</f>
        <v/>
      </c>
    </row>
    <row r="674" customFormat="false" ht="15" hidden="false" customHeight="false" outlineLevel="0" collapsed="false">
      <c r="A674" s="22"/>
      <c r="B674" s="23"/>
      <c r="C674" s="23"/>
      <c r="D674" s="23"/>
      <c r="E674" s="23"/>
      <c r="F674" s="24"/>
      <c r="G674" s="25" t="str">
        <f aca="false">IF(OR(E674="",F674=""),"",E674*F674)</f>
        <v/>
      </c>
      <c r="H674" s="8" t="str">
        <f aca="false">IF(A674="","",CHOOSE(WEEKDAY(A674),"Sun","Mon","Tue","Wed","Thu","Fri","Sat"))</f>
        <v/>
      </c>
      <c r="I674" s="26" t="str">
        <f aca="false">IF(A674="","",DATE(YEAR(A674),MONTH(A674),1))</f>
        <v/>
      </c>
    </row>
    <row r="675" customFormat="false" ht="15" hidden="false" customHeight="false" outlineLevel="0" collapsed="false">
      <c r="A675" s="22"/>
      <c r="B675" s="23"/>
      <c r="C675" s="23"/>
      <c r="D675" s="23"/>
      <c r="E675" s="23"/>
      <c r="F675" s="24"/>
      <c r="G675" s="25" t="str">
        <f aca="false">IF(OR(E675="",F675=""),"",E675*F675)</f>
        <v/>
      </c>
      <c r="H675" s="8" t="str">
        <f aca="false">IF(A675="","",CHOOSE(WEEKDAY(A675),"Sun","Mon","Tue","Wed","Thu","Fri","Sat"))</f>
        <v/>
      </c>
      <c r="I675" s="26" t="str">
        <f aca="false">IF(A675="","",DATE(YEAR(A675),MONTH(A675),1))</f>
        <v/>
      </c>
    </row>
    <row r="676" customFormat="false" ht="15" hidden="false" customHeight="false" outlineLevel="0" collapsed="false">
      <c r="A676" s="22"/>
      <c r="B676" s="23"/>
      <c r="C676" s="23"/>
      <c r="D676" s="23"/>
      <c r="E676" s="23"/>
      <c r="F676" s="24"/>
      <c r="G676" s="25" t="str">
        <f aca="false">IF(OR(E676="",F676=""),"",E676*F676)</f>
        <v/>
      </c>
      <c r="H676" s="8" t="str">
        <f aca="false">IF(A676="","",CHOOSE(WEEKDAY(A676),"Sun","Mon","Tue","Wed","Thu","Fri","Sat"))</f>
        <v/>
      </c>
      <c r="I676" s="26" t="str">
        <f aca="false">IF(A676="","",DATE(YEAR(A676),MONTH(A676),1))</f>
        <v/>
      </c>
    </row>
    <row r="677" customFormat="false" ht="15" hidden="false" customHeight="false" outlineLevel="0" collapsed="false">
      <c r="A677" s="22"/>
      <c r="B677" s="23"/>
      <c r="C677" s="23"/>
      <c r="D677" s="23"/>
      <c r="E677" s="23"/>
      <c r="F677" s="24"/>
      <c r="G677" s="25" t="str">
        <f aca="false">IF(OR(E677="",F677=""),"",E677*F677)</f>
        <v/>
      </c>
      <c r="H677" s="8" t="str">
        <f aca="false">IF(A677="","",CHOOSE(WEEKDAY(A677),"Sun","Mon","Tue","Wed","Thu","Fri","Sat"))</f>
        <v/>
      </c>
      <c r="I677" s="26" t="str">
        <f aca="false">IF(A677="","",DATE(YEAR(A677),MONTH(A677),1))</f>
        <v/>
      </c>
    </row>
    <row r="678" customFormat="false" ht="15" hidden="false" customHeight="false" outlineLevel="0" collapsed="false">
      <c r="A678" s="22"/>
      <c r="B678" s="23"/>
      <c r="C678" s="23"/>
      <c r="D678" s="23"/>
      <c r="E678" s="23"/>
      <c r="F678" s="24"/>
      <c r="G678" s="25" t="str">
        <f aca="false">IF(OR(E678="",F678=""),"",E678*F678)</f>
        <v/>
      </c>
      <c r="H678" s="8" t="str">
        <f aca="false">IF(A678="","",CHOOSE(WEEKDAY(A678),"Sun","Mon","Tue","Wed","Thu","Fri","Sat"))</f>
        <v/>
      </c>
      <c r="I678" s="26" t="str">
        <f aca="false">IF(A678="","",DATE(YEAR(A678),MONTH(A678),1))</f>
        <v/>
      </c>
    </row>
    <row r="679" customFormat="false" ht="15" hidden="false" customHeight="false" outlineLevel="0" collapsed="false">
      <c r="A679" s="22"/>
      <c r="B679" s="23"/>
      <c r="C679" s="23"/>
      <c r="D679" s="23"/>
      <c r="E679" s="23"/>
      <c r="F679" s="24"/>
      <c r="G679" s="25" t="str">
        <f aca="false">IF(OR(E679="",F679=""),"",E679*F679)</f>
        <v/>
      </c>
      <c r="H679" s="8" t="str">
        <f aca="false">IF(A679="","",CHOOSE(WEEKDAY(A679),"Sun","Mon","Tue","Wed","Thu","Fri","Sat"))</f>
        <v/>
      </c>
      <c r="I679" s="26" t="str">
        <f aca="false">IF(A679="","",DATE(YEAR(A679),MONTH(A679),1))</f>
        <v/>
      </c>
    </row>
    <row r="680" customFormat="false" ht="15" hidden="false" customHeight="false" outlineLevel="0" collapsed="false">
      <c r="A680" s="22"/>
      <c r="B680" s="23"/>
      <c r="C680" s="23"/>
      <c r="D680" s="23"/>
      <c r="E680" s="23"/>
      <c r="F680" s="24"/>
      <c r="G680" s="25" t="str">
        <f aca="false">IF(OR(E680="",F680=""),"",E680*F680)</f>
        <v/>
      </c>
      <c r="H680" s="8" t="str">
        <f aca="false">IF(A680="","",CHOOSE(WEEKDAY(A680),"Sun","Mon","Tue","Wed","Thu","Fri","Sat"))</f>
        <v/>
      </c>
      <c r="I680" s="26" t="str">
        <f aca="false">IF(A680="","",DATE(YEAR(A680),MONTH(A680),1))</f>
        <v/>
      </c>
    </row>
    <row r="681" customFormat="false" ht="15" hidden="false" customHeight="false" outlineLevel="0" collapsed="false">
      <c r="A681" s="22"/>
      <c r="B681" s="23"/>
      <c r="C681" s="23"/>
      <c r="D681" s="23"/>
      <c r="E681" s="23"/>
      <c r="F681" s="24"/>
      <c r="G681" s="25" t="str">
        <f aca="false">IF(OR(E681="",F681=""),"",E681*F681)</f>
        <v/>
      </c>
      <c r="H681" s="8" t="str">
        <f aca="false">IF(A681="","",CHOOSE(WEEKDAY(A681),"Sun","Mon","Tue","Wed","Thu","Fri","Sat"))</f>
        <v/>
      </c>
      <c r="I681" s="26" t="str">
        <f aca="false">IF(A681="","",DATE(YEAR(A681),MONTH(A681),1))</f>
        <v/>
      </c>
    </row>
    <row r="682" customFormat="false" ht="15" hidden="false" customHeight="false" outlineLevel="0" collapsed="false">
      <c r="A682" s="22"/>
      <c r="B682" s="23"/>
      <c r="C682" s="23"/>
      <c r="D682" s="23"/>
      <c r="E682" s="23"/>
      <c r="F682" s="24"/>
      <c r="G682" s="25" t="str">
        <f aca="false">IF(OR(E682="",F682=""),"",E682*F682)</f>
        <v/>
      </c>
      <c r="H682" s="8" t="str">
        <f aca="false">IF(A682="","",CHOOSE(WEEKDAY(A682),"Sun","Mon","Tue","Wed","Thu","Fri","Sat"))</f>
        <v/>
      </c>
      <c r="I682" s="26" t="str">
        <f aca="false">IF(A682="","",DATE(YEAR(A682),MONTH(A682),1))</f>
        <v/>
      </c>
    </row>
    <row r="683" customFormat="false" ht="15" hidden="false" customHeight="false" outlineLevel="0" collapsed="false">
      <c r="A683" s="22"/>
      <c r="B683" s="23"/>
      <c r="C683" s="23"/>
      <c r="D683" s="23"/>
      <c r="E683" s="23"/>
      <c r="F683" s="24"/>
      <c r="G683" s="25" t="str">
        <f aca="false">IF(OR(E683="",F683=""),"",E683*F683)</f>
        <v/>
      </c>
      <c r="H683" s="8" t="str">
        <f aca="false">IF(A683="","",CHOOSE(WEEKDAY(A683),"Sun","Mon","Tue","Wed","Thu","Fri","Sat"))</f>
        <v/>
      </c>
      <c r="I683" s="26" t="str">
        <f aca="false">IF(A683="","",DATE(YEAR(A683),MONTH(A683),1))</f>
        <v/>
      </c>
    </row>
    <row r="684" customFormat="false" ht="15" hidden="false" customHeight="false" outlineLevel="0" collapsed="false">
      <c r="A684" s="22"/>
      <c r="B684" s="23"/>
      <c r="C684" s="23"/>
      <c r="D684" s="23"/>
      <c r="E684" s="23"/>
      <c r="F684" s="24"/>
      <c r="G684" s="25" t="str">
        <f aca="false">IF(OR(E684="",F684=""),"",E684*F684)</f>
        <v/>
      </c>
      <c r="H684" s="8" t="str">
        <f aca="false">IF(A684="","",CHOOSE(WEEKDAY(A684),"Sun","Mon","Tue","Wed","Thu","Fri","Sat"))</f>
        <v/>
      </c>
      <c r="I684" s="26" t="str">
        <f aca="false">IF(A684="","",DATE(YEAR(A684),MONTH(A684),1))</f>
        <v/>
      </c>
    </row>
    <row r="685" customFormat="false" ht="15" hidden="false" customHeight="false" outlineLevel="0" collapsed="false">
      <c r="A685" s="22"/>
      <c r="B685" s="23"/>
      <c r="C685" s="23"/>
      <c r="D685" s="23"/>
      <c r="E685" s="23"/>
      <c r="F685" s="24"/>
      <c r="G685" s="25" t="str">
        <f aca="false">IF(OR(E685="",F685=""),"",E685*F685)</f>
        <v/>
      </c>
      <c r="H685" s="8" t="str">
        <f aca="false">IF(A685="","",CHOOSE(WEEKDAY(A685),"Sun","Mon","Tue","Wed","Thu","Fri","Sat"))</f>
        <v/>
      </c>
      <c r="I685" s="26" t="str">
        <f aca="false">IF(A685="","",DATE(YEAR(A685),MONTH(A685),1))</f>
        <v/>
      </c>
    </row>
    <row r="686" customFormat="false" ht="15" hidden="false" customHeight="false" outlineLevel="0" collapsed="false">
      <c r="A686" s="22"/>
      <c r="B686" s="23"/>
      <c r="C686" s="23"/>
      <c r="D686" s="23"/>
      <c r="E686" s="23"/>
      <c r="F686" s="24"/>
      <c r="G686" s="25" t="str">
        <f aca="false">IF(OR(E686="",F686=""),"",E686*F686)</f>
        <v/>
      </c>
      <c r="H686" s="8" t="str">
        <f aca="false">IF(A686="","",CHOOSE(WEEKDAY(A686),"Sun","Mon","Tue","Wed","Thu","Fri","Sat"))</f>
        <v/>
      </c>
      <c r="I686" s="26" t="str">
        <f aca="false">IF(A686="","",DATE(YEAR(A686),MONTH(A686),1))</f>
        <v/>
      </c>
    </row>
    <row r="687" customFormat="false" ht="15" hidden="false" customHeight="false" outlineLevel="0" collapsed="false">
      <c r="A687" s="22"/>
      <c r="B687" s="23"/>
      <c r="C687" s="23"/>
      <c r="D687" s="23"/>
      <c r="E687" s="23"/>
      <c r="F687" s="24"/>
      <c r="G687" s="25" t="str">
        <f aca="false">IF(OR(E687="",F687=""),"",E687*F687)</f>
        <v/>
      </c>
      <c r="H687" s="8" t="str">
        <f aca="false">IF(A687="","",CHOOSE(WEEKDAY(A687),"Sun","Mon","Tue","Wed","Thu","Fri","Sat"))</f>
        <v/>
      </c>
      <c r="I687" s="26" t="str">
        <f aca="false">IF(A687="","",DATE(YEAR(A687),MONTH(A687),1))</f>
        <v/>
      </c>
    </row>
    <row r="688" customFormat="false" ht="15" hidden="false" customHeight="false" outlineLevel="0" collapsed="false">
      <c r="A688" s="22"/>
      <c r="B688" s="23"/>
      <c r="C688" s="23"/>
      <c r="D688" s="23"/>
      <c r="E688" s="23"/>
      <c r="F688" s="24"/>
      <c r="G688" s="25" t="str">
        <f aca="false">IF(OR(E688="",F688=""),"",E688*F688)</f>
        <v/>
      </c>
      <c r="H688" s="8" t="str">
        <f aca="false">IF(A688="","",CHOOSE(WEEKDAY(A688),"Sun","Mon","Tue","Wed","Thu","Fri","Sat"))</f>
        <v/>
      </c>
      <c r="I688" s="26" t="str">
        <f aca="false">IF(A688="","",DATE(YEAR(A688),MONTH(A688),1))</f>
        <v/>
      </c>
    </row>
    <row r="689" customFormat="false" ht="15" hidden="false" customHeight="false" outlineLevel="0" collapsed="false">
      <c r="A689" s="22"/>
      <c r="B689" s="23"/>
      <c r="C689" s="23"/>
      <c r="D689" s="23"/>
      <c r="E689" s="23"/>
      <c r="F689" s="24"/>
      <c r="G689" s="25" t="str">
        <f aca="false">IF(OR(E689="",F689=""),"",E689*F689)</f>
        <v/>
      </c>
      <c r="H689" s="8" t="str">
        <f aca="false">IF(A689="","",CHOOSE(WEEKDAY(A689),"Sun","Mon","Tue","Wed","Thu","Fri","Sat"))</f>
        <v/>
      </c>
      <c r="I689" s="26" t="str">
        <f aca="false">IF(A689="","",DATE(YEAR(A689),MONTH(A689),1))</f>
        <v/>
      </c>
    </row>
    <row r="690" customFormat="false" ht="15" hidden="false" customHeight="false" outlineLevel="0" collapsed="false">
      <c r="A690" s="22"/>
      <c r="B690" s="23"/>
      <c r="C690" s="23"/>
      <c r="D690" s="23"/>
      <c r="E690" s="23"/>
      <c r="F690" s="24"/>
      <c r="G690" s="25" t="str">
        <f aca="false">IF(OR(E690="",F690=""),"",E690*F690)</f>
        <v/>
      </c>
      <c r="H690" s="8" t="str">
        <f aca="false">IF(A690="","",CHOOSE(WEEKDAY(A690),"Sun","Mon","Tue","Wed","Thu","Fri","Sat"))</f>
        <v/>
      </c>
      <c r="I690" s="26" t="str">
        <f aca="false">IF(A690="","",DATE(YEAR(A690),MONTH(A690),1))</f>
        <v/>
      </c>
    </row>
    <row r="691" customFormat="false" ht="15" hidden="false" customHeight="false" outlineLevel="0" collapsed="false">
      <c r="A691" s="22"/>
      <c r="B691" s="23"/>
      <c r="C691" s="23"/>
      <c r="D691" s="23"/>
      <c r="E691" s="23"/>
      <c r="F691" s="24"/>
      <c r="G691" s="25" t="str">
        <f aca="false">IF(OR(E691="",F691=""),"",E691*F691)</f>
        <v/>
      </c>
      <c r="H691" s="8" t="str">
        <f aca="false">IF(A691="","",CHOOSE(WEEKDAY(A691),"Sun","Mon","Tue","Wed","Thu","Fri","Sat"))</f>
        <v/>
      </c>
      <c r="I691" s="26" t="str">
        <f aca="false">IF(A691="","",DATE(YEAR(A691),MONTH(A691),1))</f>
        <v/>
      </c>
    </row>
    <row r="692" customFormat="false" ht="15" hidden="false" customHeight="false" outlineLevel="0" collapsed="false">
      <c r="A692" s="22"/>
      <c r="B692" s="23"/>
      <c r="C692" s="23"/>
      <c r="D692" s="23"/>
      <c r="E692" s="23"/>
      <c r="F692" s="24"/>
      <c r="G692" s="25" t="str">
        <f aca="false">IF(OR(E692="",F692=""),"",E692*F692)</f>
        <v/>
      </c>
      <c r="H692" s="8" t="str">
        <f aca="false">IF(A692="","",CHOOSE(WEEKDAY(A692),"Sun","Mon","Tue","Wed","Thu","Fri","Sat"))</f>
        <v/>
      </c>
      <c r="I692" s="26" t="str">
        <f aca="false">IF(A692="","",DATE(YEAR(A692),MONTH(A692),1))</f>
        <v/>
      </c>
    </row>
    <row r="693" customFormat="false" ht="15" hidden="false" customHeight="false" outlineLevel="0" collapsed="false">
      <c r="A693" s="22"/>
      <c r="B693" s="23"/>
      <c r="C693" s="23"/>
      <c r="D693" s="23"/>
      <c r="E693" s="23"/>
      <c r="F693" s="24"/>
      <c r="G693" s="25" t="str">
        <f aca="false">IF(OR(E693="",F693=""),"",E693*F693)</f>
        <v/>
      </c>
      <c r="H693" s="8" t="str">
        <f aca="false">IF(A693="","",CHOOSE(WEEKDAY(A693),"Sun","Mon","Tue","Wed","Thu","Fri","Sat"))</f>
        <v/>
      </c>
      <c r="I693" s="26" t="str">
        <f aca="false">IF(A693="","",DATE(YEAR(A693),MONTH(A693),1))</f>
        <v/>
      </c>
    </row>
    <row r="694" customFormat="false" ht="15" hidden="false" customHeight="false" outlineLevel="0" collapsed="false">
      <c r="A694" s="22"/>
      <c r="B694" s="23"/>
      <c r="C694" s="23"/>
      <c r="D694" s="23"/>
      <c r="E694" s="23"/>
      <c r="F694" s="24"/>
      <c r="G694" s="25" t="str">
        <f aca="false">IF(OR(E694="",F694=""),"",E694*F694)</f>
        <v/>
      </c>
      <c r="H694" s="8" t="str">
        <f aca="false">IF(A694="","",CHOOSE(WEEKDAY(A694),"Sun","Mon","Tue","Wed","Thu","Fri","Sat"))</f>
        <v/>
      </c>
      <c r="I694" s="26" t="str">
        <f aca="false">IF(A694="","",DATE(YEAR(A694),MONTH(A694),1))</f>
        <v/>
      </c>
    </row>
    <row r="695" customFormat="false" ht="15" hidden="false" customHeight="false" outlineLevel="0" collapsed="false">
      <c r="A695" s="22"/>
      <c r="B695" s="23"/>
      <c r="C695" s="23"/>
      <c r="D695" s="23"/>
      <c r="E695" s="23"/>
      <c r="F695" s="24"/>
      <c r="G695" s="25" t="str">
        <f aca="false">IF(OR(E695="",F695=""),"",E695*F695)</f>
        <v/>
      </c>
      <c r="H695" s="8" t="str">
        <f aca="false">IF(A695="","",CHOOSE(WEEKDAY(A695),"Sun","Mon","Tue","Wed","Thu","Fri","Sat"))</f>
        <v/>
      </c>
      <c r="I695" s="26" t="str">
        <f aca="false">IF(A695="","",DATE(YEAR(A695),MONTH(A695),1))</f>
        <v/>
      </c>
    </row>
    <row r="696" customFormat="false" ht="15" hidden="false" customHeight="false" outlineLevel="0" collapsed="false">
      <c r="A696" s="22"/>
      <c r="B696" s="23"/>
      <c r="C696" s="23"/>
      <c r="D696" s="23"/>
      <c r="E696" s="23"/>
      <c r="F696" s="24"/>
      <c r="G696" s="25" t="str">
        <f aca="false">IF(OR(E696="",F696=""),"",E696*F696)</f>
        <v/>
      </c>
      <c r="H696" s="8" t="str">
        <f aca="false">IF(A696="","",CHOOSE(WEEKDAY(A696),"Sun","Mon","Tue","Wed","Thu","Fri","Sat"))</f>
        <v/>
      </c>
      <c r="I696" s="26" t="str">
        <f aca="false">IF(A696="","",DATE(YEAR(A696),MONTH(A696),1))</f>
        <v/>
      </c>
    </row>
    <row r="697" customFormat="false" ht="15" hidden="false" customHeight="false" outlineLevel="0" collapsed="false">
      <c r="A697" s="22"/>
      <c r="B697" s="23"/>
      <c r="C697" s="23"/>
      <c r="D697" s="23"/>
      <c r="E697" s="23"/>
      <c r="F697" s="24"/>
      <c r="G697" s="25" t="str">
        <f aca="false">IF(OR(E697="",F697=""),"",E697*F697)</f>
        <v/>
      </c>
      <c r="H697" s="8" t="str">
        <f aca="false">IF(A697="","",CHOOSE(WEEKDAY(A697),"Sun","Mon","Tue","Wed","Thu","Fri","Sat"))</f>
        <v/>
      </c>
      <c r="I697" s="26" t="str">
        <f aca="false">IF(A697="","",DATE(YEAR(A697),MONTH(A697),1))</f>
        <v/>
      </c>
    </row>
    <row r="698" customFormat="false" ht="15" hidden="false" customHeight="false" outlineLevel="0" collapsed="false">
      <c r="A698" s="22"/>
      <c r="B698" s="23"/>
      <c r="C698" s="23"/>
      <c r="D698" s="23"/>
      <c r="E698" s="23"/>
      <c r="F698" s="24"/>
      <c r="G698" s="25" t="str">
        <f aca="false">IF(OR(E698="",F698=""),"",E698*F698)</f>
        <v/>
      </c>
      <c r="H698" s="8" t="str">
        <f aca="false">IF(A698="","",CHOOSE(WEEKDAY(A698),"Sun","Mon","Tue","Wed","Thu","Fri","Sat"))</f>
        <v/>
      </c>
      <c r="I698" s="26" t="str">
        <f aca="false">IF(A698="","",DATE(YEAR(A698),MONTH(A698),1))</f>
        <v/>
      </c>
    </row>
    <row r="699" customFormat="false" ht="15" hidden="false" customHeight="false" outlineLevel="0" collapsed="false">
      <c r="A699" s="22"/>
      <c r="B699" s="23"/>
      <c r="C699" s="23"/>
      <c r="D699" s="23"/>
      <c r="E699" s="23"/>
      <c r="F699" s="24"/>
      <c r="G699" s="25" t="str">
        <f aca="false">IF(OR(E699="",F699=""),"",E699*F699)</f>
        <v/>
      </c>
      <c r="H699" s="8" t="str">
        <f aca="false">IF(A699="","",CHOOSE(WEEKDAY(A699),"Sun","Mon","Tue","Wed","Thu","Fri","Sat"))</f>
        <v/>
      </c>
      <c r="I699" s="26" t="str">
        <f aca="false">IF(A699="","",DATE(YEAR(A699),MONTH(A699),1))</f>
        <v/>
      </c>
    </row>
    <row r="700" customFormat="false" ht="15" hidden="false" customHeight="false" outlineLevel="0" collapsed="false">
      <c r="A700" s="22"/>
      <c r="B700" s="23"/>
      <c r="C700" s="23"/>
      <c r="D700" s="23"/>
      <c r="E700" s="23"/>
      <c r="F700" s="24"/>
      <c r="G700" s="25" t="str">
        <f aca="false">IF(OR(E700="",F700=""),"",E700*F700)</f>
        <v/>
      </c>
      <c r="H700" s="8" t="str">
        <f aca="false">IF(A700="","",CHOOSE(WEEKDAY(A700),"Sun","Mon","Tue","Wed","Thu","Fri","Sat"))</f>
        <v/>
      </c>
      <c r="I700" s="26" t="str">
        <f aca="false">IF(A700="","",DATE(YEAR(A700),MONTH(A700),1))</f>
        <v/>
      </c>
    </row>
    <row r="701" customFormat="false" ht="15" hidden="false" customHeight="false" outlineLevel="0" collapsed="false">
      <c r="A701" s="22"/>
      <c r="B701" s="23"/>
      <c r="C701" s="23"/>
      <c r="D701" s="23"/>
      <c r="E701" s="23"/>
      <c r="F701" s="24"/>
      <c r="G701" s="25" t="str">
        <f aca="false">IF(OR(E701="",F701=""),"",E701*F701)</f>
        <v/>
      </c>
      <c r="H701" s="8" t="str">
        <f aca="false">IF(A701="","",CHOOSE(WEEKDAY(A701),"Sun","Mon","Tue","Wed","Thu","Fri","Sat"))</f>
        <v/>
      </c>
      <c r="I701" s="26" t="str">
        <f aca="false">IF(A701="","",DATE(YEAR(A701),MONTH(A701),1))</f>
        <v/>
      </c>
    </row>
    <row r="702" customFormat="false" ht="15" hidden="false" customHeight="false" outlineLevel="0" collapsed="false">
      <c r="A702" s="22"/>
      <c r="B702" s="23"/>
      <c r="C702" s="23"/>
      <c r="D702" s="23"/>
      <c r="E702" s="23"/>
      <c r="F702" s="24"/>
      <c r="G702" s="25" t="str">
        <f aca="false">IF(OR(E702="",F702=""),"",E702*F702)</f>
        <v/>
      </c>
      <c r="H702" s="8" t="str">
        <f aca="false">IF(A702="","",CHOOSE(WEEKDAY(A702),"Sun","Mon","Tue","Wed","Thu","Fri","Sat"))</f>
        <v/>
      </c>
      <c r="I702" s="26" t="str">
        <f aca="false">IF(A702="","",DATE(YEAR(A702),MONTH(A702),1))</f>
        <v/>
      </c>
    </row>
    <row r="703" customFormat="false" ht="15" hidden="false" customHeight="false" outlineLevel="0" collapsed="false">
      <c r="A703" s="22"/>
      <c r="B703" s="23"/>
      <c r="C703" s="23"/>
      <c r="D703" s="23"/>
      <c r="E703" s="23"/>
      <c r="F703" s="24"/>
      <c r="G703" s="25" t="str">
        <f aca="false">IF(OR(E703="",F703=""),"",E703*F703)</f>
        <v/>
      </c>
      <c r="H703" s="8" t="str">
        <f aca="false">IF(A703="","",CHOOSE(WEEKDAY(A703),"Sun","Mon","Tue","Wed","Thu","Fri","Sat"))</f>
        <v/>
      </c>
      <c r="I703" s="26" t="str">
        <f aca="false">IF(A703="","",DATE(YEAR(A703),MONTH(A703),1))</f>
        <v/>
      </c>
    </row>
    <row r="704" customFormat="false" ht="15" hidden="false" customHeight="false" outlineLevel="0" collapsed="false">
      <c r="A704" s="22"/>
      <c r="B704" s="23"/>
      <c r="C704" s="23"/>
      <c r="D704" s="23"/>
      <c r="E704" s="23"/>
      <c r="F704" s="24"/>
      <c r="G704" s="25" t="str">
        <f aca="false">IF(OR(E704="",F704=""),"",E704*F704)</f>
        <v/>
      </c>
      <c r="H704" s="8" t="str">
        <f aca="false">IF(A704="","",CHOOSE(WEEKDAY(A704),"Sun","Mon","Tue","Wed","Thu","Fri","Sat"))</f>
        <v/>
      </c>
      <c r="I704" s="26" t="str">
        <f aca="false">IF(A704="","",DATE(YEAR(A704),MONTH(A704),1))</f>
        <v/>
      </c>
    </row>
    <row r="705" customFormat="false" ht="15" hidden="false" customHeight="false" outlineLevel="0" collapsed="false">
      <c r="A705" s="22"/>
      <c r="B705" s="23"/>
      <c r="C705" s="23"/>
      <c r="D705" s="23"/>
      <c r="E705" s="23"/>
      <c r="F705" s="24"/>
      <c r="G705" s="25" t="str">
        <f aca="false">IF(OR(E705="",F705=""),"",E705*F705)</f>
        <v/>
      </c>
      <c r="H705" s="8" t="str">
        <f aca="false">IF(A705="","",CHOOSE(WEEKDAY(A705),"Sun","Mon","Tue","Wed","Thu","Fri","Sat"))</f>
        <v/>
      </c>
      <c r="I705" s="26" t="str">
        <f aca="false">IF(A705="","",DATE(YEAR(A705),MONTH(A705),1))</f>
        <v/>
      </c>
    </row>
    <row r="706" customFormat="false" ht="15" hidden="false" customHeight="false" outlineLevel="0" collapsed="false">
      <c r="A706" s="22"/>
      <c r="B706" s="23"/>
      <c r="C706" s="23"/>
      <c r="D706" s="23"/>
      <c r="E706" s="23"/>
      <c r="F706" s="24"/>
      <c r="G706" s="25" t="str">
        <f aca="false">IF(OR(E706="",F706=""),"",E706*F706)</f>
        <v/>
      </c>
      <c r="H706" s="8" t="str">
        <f aca="false">IF(A706="","",CHOOSE(WEEKDAY(A706),"Sun","Mon","Tue","Wed","Thu","Fri","Sat"))</f>
        <v/>
      </c>
      <c r="I706" s="26" t="str">
        <f aca="false">IF(A706="","",DATE(YEAR(A706),MONTH(A706),1))</f>
        <v/>
      </c>
    </row>
    <row r="707" customFormat="false" ht="15" hidden="false" customHeight="false" outlineLevel="0" collapsed="false">
      <c r="A707" s="22"/>
      <c r="B707" s="23"/>
      <c r="C707" s="23"/>
      <c r="D707" s="23"/>
      <c r="E707" s="23"/>
      <c r="F707" s="24"/>
      <c r="G707" s="25" t="str">
        <f aca="false">IF(OR(E707="",F707=""),"",E707*F707)</f>
        <v/>
      </c>
      <c r="H707" s="8" t="str">
        <f aca="false">IF(A707="","",CHOOSE(WEEKDAY(A707),"Sun","Mon","Tue","Wed","Thu","Fri","Sat"))</f>
        <v/>
      </c>
      <c r="I707" s="26" t="str">
        <f aca="false">IF(A707="","",DATE(YEAR(A707),MONTH(A707),1))</f>
        <v/>
      </c>
    </row>
    <row r="708" customFormat="false" ht="15" hidden="false" customHeight="false" outlineLevel="0" collapsed="false">
      <c r="A708" s="22"/>
      <c r="B708" s="23"/>
      <c r="C708" s="23"/>
      <c r="D708" s="23"/>
      <c r="E708" s="23"/>
      <c r="F708" s="24"/>
      <c r="G708" s="25" t="str">
        <f aca="false">IF(OR(E708="",F708=""),"",E708*F708)</f>
        <v/>
      </c>
      <c r="H708" s="8" t="str">
        <f aca="false">IF(A708="","",CHOOSE(WEEKDAY(A708),"Sun","Mon","Tue","Wed","Thu","Fri","Sat"))</f>
        <v/>
      </c>
      <c r="I708" s="26" t="str">
        <f aca="false">IF(A708="","",DATE(YEAR(A708),MONTH(A708),1))</f>
        <v/>
      </c>
    </row>
    <row r="709" customFormat="false" ht="15" hidden="false" customHeight="false" outlineLevel="0" collapsed="false">
      <c r="A709" s="22"/>
      <c r="B709" s="23"/>
      <c r="C709" s="23"/>
      <c r="D709" s="23"/>
      <c r="E709" s="23"/>
      <c r="F709" s="24"/>
      <c r="G709" s="25" t="str">
        <f aca="false">IF(OR(E709="",F709=""),"",E709*F709)</f>
        <v/>
      </c>
      <c r="H709" s="8" t="str">
        <f aca="false">IF(A709="","",CHOOSE(WEEKDAY(A709),"Sun","Mon","Tue","Wed","Thu","Fri","Sat"))</f>
        <v/>
      </c>
      <c r="I709" s="26" t="str">
        <f aca="false">IF(A709="","",DATE(YEAR(A709),MONTH(A709),1))</f>
        <v/>
      </c>
    </row>
    <row r="710" customFormat="false" ht="15" hidden="false" customHeight="false" outlineLevel="0" collapsed="false">
      <c r="A710" s="22"/>
      <c r="B710" s="23"/>
      <c r="C710" s="23"/>
      <c r="D710" s="23"/>
      <c r="E710" s="23"/>
      <c r="F710" s="24"/>
      <c r="G710" s="25" t="str">
        <f aca="false">IF(OR(E710="",F710=""),"",E710*F710)</f>
        <v/>
      </c>
      <c r="H710" s="8" t="str">
        <f aca="false">IF(A710="","",CHOOSE(WEEKDAY(A710),"Sun","Mon","Tue","Wed","Thu","Fri","Sat"))</f>
        <v/>
      </c>
      <c r="I710" s="26" t="str">
        <f aca="false">IF(A710="","",DATE(YEAR(A710),MONTH(A710),1))</f>
        <v/>
      </c>
    </row>
    <row r="711" customFormat="false" ht="15" hidden="false" customHeight="false" outlineLevel="0" collapsed="false">
      <c r="A711" s="22"/>
      <c r="B711" s="23"/>
      <c r="C711" s="23"/>
      <c r="D711" s="23"/>
      <c r="E711" s="23"/>
      <c r="F711" s="24"/>
      <c r="G711" s="25" t="str">
        <f aca="false">IF(OR(E711="",F711=""),"",E711*F711)</f>
        <v/>
      </c>
      <c r="H711" s="8" t="str">
        <f aca="false">IF(A711="","",CHOOSE(WEEKDAY(A711),"Sun","Mon","Tue","Wed","Thu","Fri","Sat"))</f>
        <v/>
      </c>
      <c r="I711" s="26" t="str">
        <f aca="false">IF(A711="","",DATE(YEAR(A711),MONTH(A711),1))</f>
        <v/>
      </c>
    </row>
    <row r="712" customFormat="false" ht="15" hidden="false" customHeight="false" outlineLevel="0" collapsed="false">
      <c r="A712" s="22"/>
      <c r="B712" s="23"/>
      <c r="C712" s="23"/>
      <c r="D712" s="23"/>
      <c r="E712" s="23"/>
      <c r="F712" s="24"/>
      <c r="G712" s="25" t="str">
        <f aca="false">IF(OR(E712="",F712=""),"",E712*F712)</f>
        <v/>
      </c>
      <c r="H712" s="8" t="str">
        <f aca="false">IF(A712="","",CHOOSE(WEEKDAY(A712),"Sun","Mon","Tue","Wed","Thu","Fri","Sat"))</f>
        <v/>
      </c>
      <c r="I712" s="26" t="str">
        <f aca="false">IF(A712="","",DATE(YEAR(A712),MONTH(A712),1))</f>
        <v/>
      </c>
    </row>
    <row r="713" customFormat="false" ht="15" hidden="false" customHeight="false" outlineLevel="0" collapsed="false">
      <c r="A713" s="22"/>
      <c r="B713" s="23"/>
      <c r="C713" s="23"/>
      <c r="D713" s="23"/>
      <c r="E713" s="23"/>
      <c r="F713" s="24"/>
      <c r="G713" s="25" t="str">
        <f aca="false">IF(OR(E713="",F713=""),"",E713*F713)</f>
        <v/>
      </c>
      <c r="H713" s="8" t="str">
        <f aca="false">IF(A713="","",CHOOSE(WEEKDAY(A713),"Sun","Mon","Tue","Wed","Thu","Fri","Sat"))</f>
        <v/>
      </c>
      <c r="I713" s="26" t="str">
        <f aca="false">IF(A713="","",DATE(YEAR(A713),MONTH(A713),1))</f>
        <v/>
      </c>
    </row>
    <row r="714" customFormat="false" ht="15" hidden="false" customHeight="false" outlineLevel="0" collapsed="false">
      <c r="A714" s="22"/>
      <c r="B714" s="23"/>
      <c r="C714" s="23"/>
      <c r="D714" s="23"/>
      <c r="E714" s="23"/>
      <c r="F714" s="24"/>
      <c r="G714" s="25" t="str">
        <f aca="false">IF(OR(E714="",F714=""),"",E714*F714)</f>
        <v/>
      </c>
      <c r="H714" s="8" t="str">
        <f aca="false">IF(A714="","",CHOOSE(WEEKDAY(A714),"Sun","Mon","Tue","Wed","Thu","Fri","Sat"))</f>
        <v/>
      </c>
      <c r="I714" s="26" t="str">
        <f aca="false">IF(A714="","",DATE(YEAR(A714),MONTH(A714),1))</f>
        <v/>
      </c>
    </row>
    <row r="715" customFormat="false" ht="15" hidden="false" customHeight="false" outlineLevel="0" collapsed="false">
      <c r="A715" s="22"/>
      <c r="B715" s="23"/>
      <c r="C715" s="23"/>
      <c r="D715" s="23"/>
      <c r="E715" s="23"/>
      <c r="F715" s="24"/>
      <c r="G715" s="25" t="str">
        <f aca="false">IF(OR(E715="",F715=""),"",E715*F715)</f>
        <v/>
      </c>
      <c r="H715" s="8" t="str">
        <f aca="false">IF(A715="","",CHOOSE(WEEKDAY(A715),"Sun","Mon","Tue","Wed","Thu","Fri","Sat"))</f>
        <v/>
      </c>
      <c r="I715" s="26" t="str">
        <f aca="false">IF(A715="","",DATE(YEAR(A715),MONTH(A715),1))</f>
        <v/>
      </c>
    </row>
    <row r="716" customFormat="false" ht="15" hidden="false" customHeight="false" outlineLevel="0" collapsed="false">
      <c r="A716" s="22"/>
      <c r="B716" s="23"/>
      <c r="C716" s="23"/>
      <c r="D716" s="23"/>
      <c r="E716" s="23"/>
      <c r="F716" s="24"/>
      <c r="G716" s="25" t="str">
        <f aca="false">IF(OR(E716="",F716=""),"",E716*F716)</f>
        <v/>
      </c>
      <c r="H716" s="8" t="str">
        <f aca="false">IF(A716="","",CHOOSE(WEEKDAY(A716),"Sun","Mon","Tue","Wed","Thu","Fri","Sat"))</f>
        <v/>
      </c>
      <c r="I716" s="26" t="str">
        <f aca="false">IF(A716="","",DATE(YEAR(A716),MONTH(A716),1))</f>
        <v/>
      </c>
    </row>
    <row r="717" customFormat="false" ht="15" hidden="false" customHeight="false" outlineLevel="0" collapsed="false">
      <c r="A717" s="22"/>
      <c r="B717" s="23"/>
      <c r="C717" s="23"/>
      <c r="D717" s="23"/>
      <c r="E717" s="23"/>
      <c r="F717" s="24"/>
      <c r="G717" s="25" t="str">
        <f aca="false">IF(OR(E717="",F717=""),"",E717*F717)</f>
        <v/>
      </c>
      <c r="H717" s="8" t="str">
        <f aca="false">IF(A717="","",CHOOSE(WEEKDAY(A717),"Sun","Mon","Tue","Wed","Thu","Fri","Sat"))</f>
        <v/>
      </c>
      <c r="I717" s="26" t="str">
        <f aca="false">IF(A717="","",DATE(YEAR(A717),MONTH(A717),1))</f>
        <v/>
      </c>
    </row>
    <row r="718" customFormat="false" ht="15" hidden="false" customHeight="false" outlineLevel="0" collapsed="false">
      <c r="A718" s="22"/>
      <c r="B718" s="23"/>
      <c r="C718" s="23"/>
      <c r="D718" s="23"/>
      <c r="E718" s="23"/>
      <c r="F718" s="24"/>
      <c r="G718" s="25" t="str">
        <f aca="false">IF(OR(E718="",F718=""),"",E718*F718)</f>
        <v/>
      </c>
      <c r="H718" s="8" t="str">
        <f aca="false">IF(A718="","",CHOOSE(WEEKDAY(A718),"Sun","Mon","Tue","Wed","Thu","Fri","Sat"))</f>
        <v/>
      </c>
      <c r="I718" s="26" t="str">
        <f aca="false">IF(A718="","",DATE(YEAR(A718),MONTH(A718),1))</f>
        <v/>
      </c>
    </row>
    <row r="719" customFormat="false" ht="15" hidden="false" customHeight="false" outlineLevel="0" collapsed="false">
      <c r="A719" s="22"/>
      <c r="B719" s="23"/>
      <c r="C719" s="23"/>
      <c r="D719" s="23"/>
      <c r="E719" s="23"/>
      <c r="F719" s="24"/>
      <c r="G719" s="25" t="str">
        <f aca="false">IF(OR(E719="",F719=""),"",E719*F719)</f>
        <v/>
      </c>
      <c r="H719" s="8" t="str">
        <f aca="false">IF(A719="","",CHOOSE(WEEKDAY(A719),"Sun","Mon","Tue","Wed","Thu","Fri","Sat"))</f>
        <v/>
      </c>
      <c r="I719" s="26" t="str">
        <f aca="false">IF(A719="","",DATE(YEAR(A719),MONTH(A719),1))</f>
        <v/>
      </c>
    </row>
    <row r="720" customFormat="false" ht="15" hidden="false" customHeight="false" outlineLevel="0" collapsed="false">
      <c r="A720" s="22"/>
      <c r="B720" s="23"/>
      <c r="C720" s="23"/>
      <c r="D720" s="23"/>
      <c r="E720" s="23"/>
      <c r="F720" s="24"/>
      <c r="G720" s="25" t="str">
        <f aca="false">IF(OR(E720="",F720=""),"",E720*F720)</f>
        <v/>
      </c>
      <c r="H720" s="8" t="str">
        <f aca="false">IF(A720="","",CHOOSE(WEEKDAY(A720),"Sun","Mon","Tue","Wed","Thu","Fri","Sat"))</f>
        <v/>
      </c>
      <c r="I720" s="26" t="str">
        <f aca="false">IF(A720="","",DATE(YEAR(A720),MONTH(A720),1))</f>
        <v/>
      </c>
    </row>
    <row r="721" customFormat="false" ht="15" hidden="false" customHeight="false" outlineLevel="0" collapsed="false">
      <c r="A721" s="22"/>
      <c r="B721" s="23"/>
      <c r="C721" s="23"/>
      <c r="D721" s="23"/>
      <c r="E721" s="23"/>
      <c r="F721" s="24"/>
      <c r="G721" s="25" t="str">
        <f aca="false">IF(OR(E721="",F721=""),"",E721*F721)</f>
        <v/>
      </c>
      <c r="H721" s="8" t="str">
        <f aca="false">IF(A721="","",CHOOSE(WEEKDAY(A721),"Sun","Mon","Tue","Wed","Thu","Fri","Sat"))</f>
        <v/>
      </c>
      <c r="I721" s="26" t="str">
        <f aca="false">IF(A721="","",DATE(YEAR(A721),MONTH(A721),1))</f>
        <v/>
      </c>
    </row>
    <row r="722" customFormat="false" ht="15" hidden="false" customHeight="false" outlineLevel="0" collapsed="false">
      <c r="A722" s="22"/>
      <c r="B722" s="23"/>
      <c r="C722" s="23"/>
      <c r="D722" s="23"/>
      <c r="E722" s="23"/>
      <c r="F722" s="24"/>
      <c r="G722" s="25" t="str">
        <f aca="false">IF(OR(E722="",F722=""),"",E722*F722)</f>
        <v/>
      </c>
      <c r="H722" s="8" t="str">
        <f aca="false">IF(A722="","",CHOOSE(WEEKDAY(A722),"Sun","Mon","Tue","Wed","Thu","Fri","Sat"))</f>
        <v/>
      </c>
      <c r="I722" s="26" t="str">
        <f aca="false">IF(A722="","",DATE(YEAR(A722),MONTH(A722),1))</f>
        <v/>
      </c>
    </row>
    <row r="723" customFormat="false" ht="15" hidden="false" customHeight="false" outlineLevel="0" collapsed="false">
      <c r="A723" s="22"/>
      <c r="B723" s="23"/>
      <c r="C723" s="23"/>
      <c r="D723" s="23"/>
      <c r="E723" s="23"/>
      <c r="F723" s="24"/>
      <c r="G723" s="25" t="str">
        <f aca="false">IF(OR(E723="",F723=""),"",E723*F723)</f>
        <v/>
      </c>
      <c r="H723" s="8" t="str">
        <f aca="false">IF(A723="","",CHOOSE(WEEKDAY(A723),"Sun","Mon","Tue","Wed","Thu","Fri","Sat"))</f>
        <v/>
      </c>
      <c r="I723" s="26" t="str">
        <f aca="false">IF(A723="","",DATE(YEAR(A723),MONTH(A723),1))</f>
        <v/>
      </c>
    </row>
    <row r="724" customFormat="false" ht="15" hidden="false" customHeight="false" outlineLevel="0" collapsed="false">
      <c r="A724" s="22"/>
      <c r="B724" s="23"/>
      <c r="C724" s="23"/>
      <c r="D724" s="23"/>
      <c r="E724" s="23"/>
      <c r="F724" s="24"/>
      <c r="G724" s="25" t="str">
        <f aca="false">IF(OR(E724="",F724=""),"",E724*F724)</f>
        <v/>
      </c>
      <c r="H724" s="8" t="str">
        <f aca="false">IF(A724="","",CHOOSE(WEEKDAY(A724),"Sun","Mon","Tue","Wed","Thu","Fri","Sat"))</f>
        <v/>
      </c>
      <c r="I724" s="26" t="str">
        <f aca="false">IF(A724="","",DATE(YEAR(A724),MONTH(A724),1))</f>
        <v/>
      </c>
    </row>
    <row r="725" customFormat="false" ht="15" hidden="false" customHeight="false" outlineLevel="0" collapsed="false">
      <c r="A725" s="22"/>
      <c r="B725" s="23"/>
      <c r="C725" s="23"/>
      <c r="D725" s="23"/>
      <c r="E725" s="23"/>
      <c r="F725" s="24"/>
      <c r="G725" s="25" t="str">
        <f aca="false">IF(OR(E725="",F725=""),"",E725*F725)</f>
        <v/>
      </c>
      <c r="H725" s="8" t="str">
        <f aca="false">IF(A725="","",CHOOSE(WEEKDAY(A725),"Sun","Mon","Tue","Wed","Thu","Fri","Sat"))</f>
        <v/>
      </c>
      <c r="I725" s="26" t="str">
        <f aca="false">IF(A725="","",DATE(YEAR(A725),MONTH(A725),1))</f>
        <v/>
      </c>
    </row>
    <row r="726" customFormat="false" ht="15" hidden="false" customHeight="false" outlineLevel="0" collapsed="false">
      <c r="A726" s="22"/>
      <c r="B726" s="23"/>
      <c r="C726" s="23"/>
      <c r="D726" s="23"/>
      <c r="E726" s="23"/>
      <c r="F726" s="24"/>
      <c r="G726" s="25" t="str">
        <f aca="false">IF(OR(E726="",F726=""),"",E726*F726)</f>
        <v/>
      </c>
      <c r="H726" s="8" t="str">
        <f aca="false">IF(A726="","",CHOOSE(WEEKDAY(A726),"Sun","Mon","Tue","Wed","Thu","Fri","Sat"))</f>
        <v/>
      </c>
      <c r="I726" s="26" t="str">
        <f aca="false">IF(A726="","",DATE(YEAR(A726),MONTH(A726),1))</f>
        <v/>
      </c>
    </row>
    <row r="727" customFormat="false" ht="15" hidden="false" customHeight="false" outlineLevel="0" collapsed="false">
      <c r="A727" s="22"/>
      <c r="B727" s="23"/>
      <c r="C727" s="23"/>
      <c r="D727" s="23"/>
      <c r="E727" s="23"/>
      <c r="F727" s="24"/>
      <c r="G727" s="25" t="str">
        <f aca="false">IF(OR(E727="",F727=""),"",E727*F727)</f>
        <v/>
      </c>
      <c r="H727" s="8" t="str">
        <f aca="false">IF(A727="","",CHOOSE(WEEKDAY(A727),"Sun","Mon","Tue","Wed","Thu","Fri","Sat"))</f>
        <v/>
      </c>
      <c r="I727" s="26" t="str">
        <f aca="false">IF(A727="","",DATE(YEAR(A727),MONTH(A727),1))</f>
        <v/>
      </c>
    </row>
    <row r="728" customFormat="false" ht="15" hidden="false" customHeight="false" outlineLevel="0" collapsed="false">
      <c r="A728" s="22"/>
      <c r="B728" s="23"/>
      <c r="C728" s="23"/>
      <c r="D728" s="23"/>
      <c r="E728" s="23"/>
      <c r="F728" s="24"/>
      <c r="G728" s="25" t="str">
        <f aca="false">IF(OR(E728="",F728=""),"",E728*F728)</f>
        <v/>
      </c>
      <c r="H728" s="8" t="str">
        <f aca="false">IF(A728="","",CHOOSE(WEEKDAY(A728),"Sun","Mon","Tue","Wed","Thu","Fri","Sat"))</f>
        <v/>
      </c>
      <c r="I728" s="26" t="str">
        <f aca="false">IF(A728="","",DATE(YEAR(A728),MONTH(A728),1))</f>
        <v/>
      </c>
    </row>
    <row r="729" customFormat="false" ht="15" hidden="false" customHeight="false" outlineLevel="0" collapsed="false">
      <c r="A729" s="22"/>
      <c r="B729" s="23"/>
      <c r="C729" s="23"/>
      <c r="D729" s="23"/>
      <c r="E729" s="23"/>
      <c r="F729" s="24"/>
      <c r="G729" s="25" t="str">
        <f aca="false">IF(OR(E729="",F729=""),"",E729*F729)</f>
        <v/>
      </c>
      <c r="H729" s="8" t="str">
        <f aca="false">IF(A729="","",CHOOSE(WEEKDAY(A729),"Sun","Mon","Tue","Wed","Thu","Fri","Sat"))</f>
        <v/>
      </c>
      <c r="I729" s="26" t="str">
        <f aca="false">IF(A729="","",DATE(YEAR(A729),MONTH(A729),1))</f>
        <v/>
      </c>
    </row>
    <row r="730" customFormat="false" ht="15" hidden="false" customHeight="false" outlineLevel="0" collapsed="false">
      <c r="A730" s="22"/>
      <c r="B730" s="23"/>
      <c r="C730" s="23"/>
      <c r="D730" s="23"/>
      <c r="E730" s="23"/>
      <c r="F730" s="24"/>
      <c r="G730" s="25" t="str">
        <f aca="false">IF(OR(E730="",F730=""),"",E730*F730)</f>
        <v/>
      </c>
      <c r="H730" s="8" t="str">
        <f aca="false">IF(A730="","",CHOOSE(WEEKDAY(A730),"Sun","Mon","Tue","Wed","Thu","Fri","Sat"))</f>
        <v/>
      </c>
      <c r="I730" s="26" t="str">
        <f aca="false">IF(A730="","",DATE(YEAR(A730),MONTH(A730),1))</f>
        <v/>
      </c>
    </row>
    <row r="731" customFormat="false" ht="15" hidden="false" customHeight="false" outlineLevel="0" collapsed="false">
      <c r="A731" s="22"/>
      <c r="B731" s="23"/>
      <c r="C731" s="23"/>
      <c r="D731" s="23"/>
      <c r="E731" s="23"/>
      <c r="F731" s="24"/>
      <c r="G731" s="25" t="str">
        <f aca="false">IF(OR(E731="",F731=""),"",E731*F731)</f>
        <v/>
      </c>
      <c r="H731" s="8" t="str">
        <f aca="false">IF(A731="","",CHOOSE(WEEKDAY(A731),"Sun","Mon","Tue","Wed","Thu","Fri","Sat"))</f>
        <v/>
      </c>
      <c r="I731" s="26" t="str">
        <f aca="false">IF(A731="","",DATE(YEAR(A731),MONTH(A731),1))</f>
        <v/>
      </c>
    </row>
    <row r="732" customFormat="false" ht="15" hidden="false" customHeight="false" outlineLevel="0" collapsed="false">
      <c r="A732" s="22"/>
      <c r="B732" s="23"/>
      <c r="C732" s="23"/>
      <c r="D732" s="23"/>
      <c r="E732" s="23"/>
      <c r="F732" s="24"/>
      <c r="G732" s="25" t="str">
        <f aca="false">IF(OR(E732="",F732=""),"",E732*F732)</f>
        <v/>
      </c>
      <c r="H732" s="8" t="str">
        <f aca="false">IF(A732="","",CHOOSE(WEEKDAY(A732),"Sun","Mon","Tue","Wed","Thu","Fri","Sat"))</f>
        <v/>
      </c>
      <c r="I732" s="26" t="str">
        <f aca="false">IF(A732="","",DATE(YEAR(A732),MONTH(A732),1))</f>
        <v/>
      </c>
    </row>
    <row r="733" customFormat="false" ht="15" hidden="false" customHeight="false" outlineLevel="0" collapsed="false">
      <c r="A733" s="22"/>
      <c r="B733" s="23"/>
      <c r="C733" s="23"/>
      <c r="D733" s="23"/>
      <c r="E733" s="23"/>
      <c r="F733" s="24"/>
      <c r="G733" s="25" t="str">
        <f aca="false">IF(OR(E733="",F733=""),"",E733*F733)</f>
        <v/>
      </c>
      <c r="H733" s="8" t="str">
        <f aca="false">IF(A733="","",CHOOSE(WEEKDAY(A733),"Sun","Mon","Tue","Wed","Thu","Fri","Sat"))</f>
        <v/>
      </c>
      <c r="I733" s="26" t="str">
        <f aca="false">IF(A733="","",DATE(YEAR(A733),MONTH(A733),1))</f>
        <v/>
      </c>
    </row>
    <row r="734" customFormat="false" ht="15" hidden="false" customHeight="false" outlineLevel="0" collapsed="false">
      <c r="A734" s="22"/>
      <c r="B734" s="23"/>
      <c r="C734" s="23"/>
      <c r="D734" s="23"/>
      <c r="E734" s="23"/>
      <c r="F734" s="24"/>
      <c r="G734" s="25" t="str">
        <f aca="false">IF(OR(E734="",F734=""),"",E734*F734)</f>
        <v/>
      </c>
      <c r="H734" s="8" t="str">
        <f aca="false">IF(A734="","",CHOOSE(WEEKDAY(A734),"Sun","Mon","Tue","Wed","Thu","Fri","Sat"))</f>
        <v/>
      </c>
      <c r="I734" s="26" t="str">
        <f aca="false">IF(A734="","",DATE(YEAR(A734),MONTH(A734),1))</f>
        <v/>
      </c>
    </row>
    <row r="735" customFormat="false" ht="15" hidden="false" customHeight="false" outlineLevel="0" collapsed="false">
      <c r="A735" s="22"/>
      <c r="B735" s="23"/>
      <c r="C735" s="23"/>
      <c r="D735" s="23"/>
      <c r="E735" s="23"/>
      <c r="F735" s="24"/>
      <c r="G735" s="25" t="str">
        <f aca="false">IF(OR(E735="",F735=""),"",E735*F735)</f>
        <v/>
      </c>
      <c r="H735" s="8" t="str">
        <f aca="false">IF(A735="","",CHOOSE(WEEKDAY(A735),"Sun","Mon","Tue","Wed","Thu","Fri","Sat"))</f>
        <v/>
      </c>
      <c r="I735" s="26" t="str">
        <f aca="false">IF(A735="","",DATE(YEAR(A735),MONTH(A735),1))</f>
        <v/>
      </c>
    </row>
    <row r="736" customFormat="false" ht="15" hidden="false" customHeight="false" outlineLevel="0" collapsed="false">
      <c r="A736" s="22"/>
      <c r="B736" s="23"/>
      <c r="C736" s="23"/>
      <c r="D736" s="23"/>
      <c r="E736" s="23"/>
      <c r="F736" s="24"/>
      <c r="G736" s="25" t="str">
        <f aca="false">IF(OR(E736="",F736=""),"",E736*F736)</f>
        <v/>
      </c>
      <c r="H736" s="8" t="str">
        <f aca="false">IF(A736="","",CHOOSE(WEEKDAY(A736),"Sun","Mon","Tue","Wed","Thu","Fri","Sat"))</f>
        <v/>
      </c>
      <c r="I736" s="26" t="str">
        <f aca="false">IF(A736="","",DATE(YEAR(A736),MONTH(A736),1))</f>
        <v/>
      </c>
    </row>
    <row r="737" customFormat="false" ht="15" hidden="false" customHeight="false" outlineLevel="0" collapsed="false">
      <c r="A737" s="22"/>
      <c r="B737" s="23"/>
      <c r="C737" s="23"/>
      <c r="D737" s="23"/>
      <c r="E737" s="23"/>
      <c r="F737" s="24"/>
      <c r="G737" s="25" t="str">
        <f aca="false">IF(OR(E737="",F737=""),"",E737*F737)</f>
        <v/>
      </c>
      <c r="H737" s="8" t="str">
        <f aca="false">IF(A737="","",CHOOSE(WEEKDAY(A737),"Sun","Mon","Tue","Wed","Thu","Fri","Sat"))</f>
        <v/>
      </c>
      <c r="I737" s="26" t="str">
        <f aca="false">IF(A737="","",DATE(YEAR(A737),MONTH(A737),1))</f>
        <v/>
      </c>
    </row>
    <row r="738" customFormat="false" ht="15" hidden="false" customHeight="false" outlineLevel="0" collapsed="false">
      <c r="A738" s="22"/>
      <c r="B738" s="23"/>
      <c r="C738" s="23"/>
      <c r="D738" s="23"/>
      <c r="E738" s="23"/>
      <c r="F738" s="24"/>
      <c r="G738" s="25" t="str">
        <f aca="false">IF(OR(E738="",F738=""),"",E738*F738)</f>
        <v/>
      </c>
      <c r="H738" s="8" t="str">
        <f aca="false">IF(A738="","",CHOOSE(WEEKDAY(A738),"Sun","Mon","Tue","Wed","Thu","Fri","Sat"))</f>
        <v/>
      </c>
      <c r="I738" s="26" t="str">
        <f aca="false">IF(A738="","",DATE(YEAR(A738),MONTH(A738),1))</f>
        <v/>
      </c>
    </row>
    <row r="739" customFormat="false" ht="15" hidden="false" customHeight="false" outlineLevel="0" collapsed="false">
      <c r="A739" s="22"/>
      <c r="B739" s="23"/>
      <c r="C739" s="23"/>
      <c r="D739" s="23"/>
      <c r="E739" s="23"/>
      <c r="F739" s="24"/>
      <c r="G739" s="25" t="str">
        <f aca="false">IF(OR(E739="",F739=""),"",E739*F739)</f>
        <v/>
      </c>
      <c r="H739" s="8" t="str">
        <f aca="false">IF(A739="","",CHOOSE(WEEKDAY(A739),"Sun","Mon","Tue","Wed","Thu","Fri","Sat"))</f>
        <v/>
      </c>
      <c r="I739" s="26" t="str">
        <f aca="false">IF(A739="","",DATE(YEAR(A739),MONTH(A739),1))</f>
        <v/>
      </c>
    </row>
    <row r="740" customFormat="false" ht="15" hidden="false" customHeight="false" outlineLevel="0" collapsed="false">
      <c r="A740" s="22"/>
      <c r="B740" s="23"/>
      <c r="C740" s="23"/>
      <c r="D740" s="23"/>
      <c r="E740" s="23"/>
      <c r="F740" s="24"/>
      <c r="G740" s="25" t="str">
        <f aca="false">IF(OR(E740="",F740=""),"",E740*F740)</f>
        <v/>
      </c>
      <c r="H740" s="8" t="str">
        <f aca="false">IF(A740="","",CHOOSE(WEEKDAY(A740),"Sun","Mon","Tue","Wed","Thu","Fri","Sat"))</f>
        <v/>
      </c>
      <c r="I740" s="26" t="str">
        <f aca="false">IF(A740="","",DATE(YEAR(A740),MONTH(A740),1))</f>
        <v/>
      </c>
    </row>
    <row r="741" customFormat="false" ht="15" hidden="false" customHeight="false" outlineLevel="0" collapsed="false">
      <c r="A741" s="22"/>
      <c r="B741" s="23"/>
      <c r="C741" s="23"/>
      <c r="D741" s="23"/>
      <c r="E741" s="23"/>
      <c r="F741" s="24"/>
      <c r="G741" s="25" t="str">
        <f aca="false">IF(OR(E741="",F741=""),"",E741*F741)</f>
        <v/>
      </c>
      <c r="H741" s="8" t="str">
        <f aca="false">IF(A741="","",CHOOSE(WEEKDAY(A741),"Sun","Mon","Tue","Wed","Thu","Fri","Sat"))</f>
        <v/>
      </c>
      <c r="I741" s="26" t="str">
        <f aca="false">IF(A741="","",DATE(YEAR(A741),MONTH(A741),1))</f>
        <v/>
      </c>
    </row>
    <row r="742" customFormat="false" ht="15" hidden="false" customHeight="false" outlineLevel="0" collapsed="false">
      <c r="A742" s="22"/>
      <c r="B742" s="23"/>
      <c r="C742" s="23"/>
      <c r="D742" s="23"/>
      <c r="E742" s="23"/>
      <c r="F742" s="24"/>
      <c r="G742" s="25" t="str">
        <f aca="false">IF(OR(E742="",F742=""),"",E742*F742)</f>
        <v/>
      </c>
      <c r="H742" s="8" t="str">
        <f aca="false">IF(A742="","",CHOOSE(WEEKDAY(A742),"Sun","Mon","Tue","Wed","Thu","Fri","Sat"))</f>
        <v/>
      </c>
      <c r="I742" s="26" t="str">
        <f aca="false">IF(A742="","",DATE(YEAR(A742),MONTH(A742),1))</f>
        <v/>
      </c>
    </row>
    <row r="743" customFormat="false" ht="15" hidden="false" customHeight="false" outlineLevel="0" collapsed="false">
      <c r="A743" s="22"/>
      <c r="B743" s="23"/>
      <c r="C743" s="23"/>
      <c r="D743" s="23"/>
      <c r="E743" s="23"/>
      <c r="F743" s="24"/>
      <c r="G743" s="25" t="str">
        <f aca="false">IF(OR(E743="",F743=""),"",E743*F743)</f>
        <v/>
      </c>
      <c r="H743" s="8" t="str">
        <f aca="false">IF(A743="","",CHOOSE(WEEKDAY(A743),"Sun","Mon","Tue","Wed","Thu","Fri","Sat"))</f>
        <v/>
      </c>
      <c r="I743" s="26" t="str">
        <f aca="false">IF(A743="","",DATE(YEAR(A743),MONTH(A743),1))</f>
        <v/>
      </c>
    </row>
    <row r="744" customFormat="false" ht="15" hidden="false" customHeight="false" outlineLevel="0" collapsed="false">
      <c r="A744" s="22"/>
      <c r="B744" s="23"/>
      <c r="C744" s="23"/>
      <c r="D744" s="23"/>
      <c r="E744" s="23"/>
      <c r="F744" s="24"/>
      <c r="G744" s="25" t="str">
        <f aca="false">IF(OR(E744="",F744=""),"",E744*F744)</f>
        <v/>
      </c>
      <c r="H744" s="8" t="str">
        <f aca="false">IF(A744="","",CHOOSE(WEEKDAY(A744),"Sun","Mon","Tue","Wed","Thu","Fri","Sat"))</f>
        <v/>
      </c>
      <c r="I744" s="26" t="str">
        <f aca="false">IF(A744="","",DATE(YEAR(A744),MONTH(A744),1))</f>
        <v/>
      </c>
    </row>
    <row r="745" customFormat="false" ht="15" hidden="false" customHeight="false" outlineLevel="0" collapsed="false">
      <c r="A745" s="22"/>
      <c r="B745" s="23"/>
      <c r="C745" s="23"/>
      <c r="D745" s="23"/>
      <c r="E745" s="23"/>
      <c r="F745" s="24"/>
      <c r="G745" s="25" t="str">
        <f aca="false">IF(OR(E745="",F745=""),"",E745*F745)</f>
        <v/>
      </c>
      <c r="H745" s="8" t="str">
        <f aca="false">IF(A745="","",CHOOSE(WEEKDAY(A745),"Sun","Mon","Tue","Wed","Thu","Fri","Sat"))</f>
        <v/>
      </c>
      <c r="I745" s="26" t="str">
        <f aca="false">IF(A745="","",DATE(YEAR(A745),MONTH(A745),1))</f>
        <v/>
      </c>
    </row>
    <row r="746" customFormat="false" ht="15" hidden="false" customHeight="false" outlineLevel="0" collapsed="false">
      <c r="A746" s="22"/>
      <c r="B746" s="23"/>
      <c r="C746" s="23"/>
      <c r="D746" s="23"/>
      <c r="E746" s="23"/>
      <c r="F746" s="24"/>
      <c r="G746" s="25" t="str">
        <f aca="false">IF(OR(E746="",F746=""),"",E746*F746)</f>
        <v/>
      </c>
      <c r="H746" s="8" t="str">
        <f aca="false">IF(A746="","",CHOOSE(WEEKDAY(A746),"Sun","Mon","Tue","Wed","Thu","Fri","Sat"))</f>
        <v/>
      </c>
      <c r="I746" s="26" t="str">
        <f aca="false">IF(A746="","",DATE(YEAR(A746),MONTH(A746),1))</f>
        <v/>
      </c>
    </row>
    <row r="747" customFormat="false" ht="15" hidden="false" customHeight="false" outlineLevel="0" collapsed="false">
      <c r="A747" s="22"/>
      <c r="B747" s="23"/>
      <c r="C747" s="23"/>
      <c r="D747" s="23"/>
      <c r="E747" s="23"/>
      <c r="F747" s="24"/>
      <c r="G747" s="25" t="str">
        <f aca="false">IF(OR(E747="",F747=""),"",E747*F747)</f>
        <v/>
      </c>
      <c r="H747" s="8" t="str">
        <f aca="false">IF(A747="","",CHOOSE(WEEKDAY(A747),"Sun","Mon","Tue","Wed","Thu","Fri","Sat"))</f>
        <v/>
      </c>
      <c r="I747" s="26" t="str">
        <f aca="false">IF(A747="","",DATE(YEAR(A747),MONTH(A747),1))</f>
        <v/>
      </c>
    </row>
    <row r="748" customFormat="false" ht="15" hidden="false" customHeight="false" outlineLevel="0" collapsed="false">
      <c r="A748" s="22"/>
      <c r="B748" s="23"/>
      <c r="C748" s="23"/>
      <c r="D748" s="23"/>
      <c r="E748" s="23"/>
      <c r="F748" s="24"/>
      <c r="G748" s="25" t="str">
        <f aca="false">IF(OR(E748="",F748=""),"",E748*F748)</f>
        <v/>
      </c>
      <c r="H748" s="8" t="str">
        <f aca="false">IF(A748="","",CHOOSE(WEEKDAY(A748),"Sun","Mon","Tue","Wed","Thu","Fri","Sat"))</f>
        <v/>
      </c>
      <c r="I748" s="26" t="str">
        <f aca="false">IF(A748="","",DATE(YEAR(A748),MONTH(A748),1))</f>
        <v/>
      </c>
    </row>
    <row r="749" customFormat="false" ht="15" hidden="false" customHeight="false" outlineLevel="0" collapsed="false">
      <c r="A749" s="22"/>
      <c r="B749" s="23"/>
      <c r="C749" s="23"/>
      <c r="D749" s="23"/>
      <c r="E749" s="23"/>
      <c r="F749" s="24"/>
      <c r="G749" s="25" t="str">
        <f aca="false">IF(OR(E749="",F749=""),"",E749*F749)</f>
        <v/>
      </c>
      <c r="H749" s="8" t="str">
        <f aca="false">IF(A749="","",CHOOSE(WEEKDAY(A749),"Sun","Mon","Tue","Wed","Thu","Fri","Sat"))</f>
        <v/>
      </c>
      <c r="I749" s="26" t="str">
        <f aca="false">IF(A749="","",DATE(YEAR(A749),MONTH(A749),1))</f>
        <v/>
      </c>
    </row>
    <row r="750" customFormat="false" ht="15" hidden="false" customHeight="false" outlineLevel="0" collapsed="false">
      <c r="A750" s="22"/>
      <c r="B750" s="23"/>
      <c r="C750" s="23"/>
      <c r="D750" s="23"/>
      <c r="E750" s="23"/>
      <c r="F750" s="24"/>
      <c r="G750" s="25" t="str">
        <f aca="false">IF(OR(E750="",F750=""),"",E750*F750)</f>
        <v/>
      </c>
      <c r="H750" s="8" t="str">
        <f aca="false">IF(A750="","",CHOOSE(WEEKDAY(A750),"Sun","Mon","Tue","Wed","Thu","Fri","Sat"))</f>
        <v/>
      </c>
      <c r="I750" s="26" t="str">
        <f aca="false">IF(A750="","",DATE(YEAR(A750),MONTH(A750),1))</f>
        <v/>
      </c>
    </row>
    <row r="751" customFormat="false" ht="15" hidden="false" customHeight="false" outlineLevel="0" collapsed="false">
      <c r="A751" s="22"/>
      <c r="B751" s="23"/>
      <c r="C751" s="23"/>
      <c r="D751" s="23"/>
      <c r="E751" s="23"/>
      <c r="F751" s="24"/>
      <c r="G751" s="25" t="str">
        <f aca="false">IF(OR(E751="",F751=""),"",E751*F751)</f>
        <v/>
      </c>
      <c r="H751" s="8" t="str">
        <f aca="false">IF(A751="","",CHOOSE(WEEKDAY(A751),"Sun","Mon","Tue","Wed","Thu","Fri","Sat"))</f>
        <v/>
      </c>
      <c r="I751" s="26" t="str">
        <f aca="false">IF(A751="","",DATE(YEAR(A751),MONTH(A751),1))</f>
        <v/>
      </c>
    </row>
    <row r="752" customFormat="false" ht="15" hidden="false" customHeight="false" outlineLevel="0" collapsed="false">
      <c r="A752" s="22"/>
      <c r="B752" s="23"/>
      <c r="C752" s="23"/>
      <c r="D752" s="23"/>
      <c r="E752" s="23"/>
      <c r="F752" s="24"/>
      <c r="G752" s="25" t="str">
        <f aca="false">IF(OR(E752="",F752=""),"",E752*F752)</f>
        <v/>
      </c>
      <c r="H752" s="8" t="str">
        <f aca="false">IF(A752="","",CHOOSE(WEEKDAY(A752),"Sun","Mon","Tue","Wed","Thu","Fri","Sat"))</f>
        <v/>
      </c>
      <c r="I752" s="26" t="str">
        <f aca="false">IF(A752="","",DATE(YEAR(A752),MONTH(A752),1))</f>
        <v/>
      </c>
    </row>
    <row r="753" customFormat="false" ht="15" hidden="false" customHeight="false" outlineLevel="0" collapsed="false">
      <c r="A753" s="22"/>
      <c r="B753" s="23"/>
      <c r="C753" s="23"/>
      <c r="D753" s="23"/>
      <c r="E753" s="23"/>
      <c r="F753" s="24"/>
      <c r="G753" s="25" t="str">
        <f aca="false">IF(OR(E753="",F753=""),"",E753*F753)</f>
        <v/>
      </c>
      <c r="H753" s="8" t="str">
        <f aca="false">IF(A753="","",CHOOSE(WEEKDAY(A753),"Sun","Mon","Tue","Wed","Thu","Fri","Sat"))</f>
        <v/>
      </c>
      <c r="I753" s="26" t="str">
        <f aca="false">IF(A753="","",DATE(YEAR(A753),MONTH(A753),1))</f>
        <v/>
      </c>
    </row>
    <row r="754" customFormat="false" ht="15" hidden="false" customHeight="false" outlineLevel="0" collapsed="false">
      <c r="A754" s="22"/>
      <c r="B754" s="23"/>
      <c r="C754" s="23"/>
      <c r="D754" s="23"/>
      <c r="E754" s="23"/>
      <c r="F754" s="24"/>
      <c r="G754" s="25" t="str">
        <f aca="false">IF(OR(E754="",F754=""),"",E754*F754)</f>
        <v/>
      </c>
      <c r="H754" s="8" t="str">
        <f aca="false">IF(A754="","",CHOOSE(WEEKDAY(A754),"Sun","Mon","Tue","Wed","Thu","Fri","Sat"))</f>
        <v/>
      </c>
      <c r="I754" s="26" t="str">
        <f aca="false">IF(A754="","",DATE(YEAR(A754),MONTH(A754),1))</f>
        <v/>
      </c>
    </row>
    <row r="755" customFormat="false" ht="15" hidden="false" customHeight="false" outlineLevel="0" collapsed="false">
      <c r="A755" s="22"/>
      <c r="B755" s="23"/>
      <c r="C755" s="23"/>
      <c r="D755" s="23"/>
      <c r="E755" s="23"/>
      <c r="F755" s="24"/>
      <c r="G755" s="25" t="str">
        <f aca="false">IF(OR(E755="",F755=""),"",E755*F755)</f>
        <v/>
      </c>
      <c r="H755" s="8" t="str">
        <f aca="false">IF(A755="","",CHOOSE(WEEKDAY(A755),"Sun","Mon","Tue","Wed","Thu","Fri","Sat"))</f>
        <v/>
      </c>
      <c r="I755" s="26" t="str">
        <f aca="false">IF(A755="","",DATE(YEAR(A755),MONTH(A755),1))</f>
        <v/>
      </c>
    </row>
    <row r="756" customFormat="false" ht="15" hidden="false" customHeight="false" outlineLevel="0" collapsed="false">
      <c r="A756" s="22"/>
      <c r="B756" s="23"/>
      <c r="C756" s="23"/>
      <c r="D756" s="23"/>
      <c r="E756" s="23"/>
      <c r="F756" s="24"/>
      <c r="G756" s="25" t="str">
        <f aca="false">IF(OR(E756="",F756=""),"",E756*F756)</f>
        <v/>
      </c>
      <c r="H756" s="8" t="str">
        <f aca="false">IF(A756="","",CHOOSE(WEEKDAY(A756),"Sun","Mon","Tue","Wed","Thu","Fri","Sat"))</f>
        <v/>
      </c>
      <c r="I756" s="26" t="str">
        <f aca="false">IF(A756="","",DATE(YEAR(A756),MONTH(A756),1))</f>
        <v/>
      </c>
    </row>
    <row r="757" customFormat="false" ht="15" hidden="false" customHeight="false" outlineLevel="0" collapsed="false">
      <c r="A757" s="22"/>
      <c r="B757" s="23"/>
      <c r="C757" s="23"/>
      <c r="D757" s="23"/>
      <c r="E757" s="23"/>
      <c r="F757" s="24"/>
      <c r="G757" s="25" t="str">
        <f aca="false">IF(OR(E757="",F757=""),"",E757*F757)</f>
        <v/>
      </c>
      <c r="H757" s="8" t="str">
        <f aca="false">IF(A757="","",CHOOSE(WEEKDAY(A757),"Sun","Mon","Tue","Wed","Thu","Fri","Sat"))</f>
        <v/>
      </c>
      <c r="I757" s="26" t="str">
        <f aca="false">IF(A757="","",DATE(YEAR(A757),MONTH(A757),1))</f>
        <v/>
      </c>
    </row>
    <row r="758" customFormat="false" ht="15" hidden="false" customHeight="false" outlineLevel="0" collapsed="false">
      <c r="A758" s="22"/>
      <c r="B758" s="23"/>
      <c r="C758" s="23"/>
      <c r="D758" s="23"/>
      <c r="E758" s="23"/>
      <c r="F758" s="24"/>
      <c r="G758" s="25" t="str">
        <f aca="false">IF(OR(E758="",F758=""),"",E758*F758)</f>
        <v/>
      </c>
      <c r="H758" s="8" t="str">
        <f aca="false">IF(A758="","",CHOOSE(WEEKDAY(A758),"Sun","Mon","Tue","Wed","Thu","Fri","Sat"))</f>
        <v/>
      </c>
      <c r="I758" s="26" t="str">
        <f aca="false">IF(A758="","",DATE(YEAR(A758),MONTH(A758),1))</f>
        <v/>
      </c>
    </row>
    <row r="759" customFormat="false" ht="15" hidden="false" customHeight="false" outlineLevel="0" collapsed="false">
      <c r="A759" s="22"/>
      <c r="B759" s="23"/>
      <c r="C759" s="23"/>
      <c r="D759" s="23"/>
      <c r="E759" s="23"/>
      <c r="F759" s="24"/>
      <c r="G759" s="25" t="str">
        <f aca="false">IF(OR(E759="",F759=""),"",E759*F759)</f>
        <v/>
      </c>
      <c r="H759" s="8" t="str">
        <f aca="false">IF(A759="","",CHOOSE(WEEKDAY(A759),"Sun","Mon","Tue","Wed","Thu","Fri","Sat"))</f>
        <v/>
      </c>
      <c r="I759" s="26" t="str">
        <f aca="false">IF(A759="","",DATE(YEAR(A759),MONTH(A759),1))</f>
        <v/>
      </c>
    </row>
    <row r="760" customFormat="false" ht="15" hidden="false" customHeight="false" outlineLevel="0" collapsed="false">
      <c r="A760" s="22"/>
      <c r="B760" s="23"/>
      <c r="C760" s="23"/>
      <c r="D760" s="23"/>
      <c r="E760" s="23"/>
      <c r="F760" s="24"/>
      <c r="G760" s="25" t="str">
        <f aca="false">IF(OR(E760="",F760=""),"",E760*F760)</f>
        <v/>
      </c>
      <c r="H760" s="8" t="str">
        <f aca="false">IF(A760="","",CHOOSE(WEEKDAY(A760),"Sun","Mon","Tue","Wed","Thu","Fri","Sat"))</f>
        <v/>
      </c>
      <c r="I760" s="26" t="str">
        <f aca="false">IF(A760="","",DATE(YEAR(A760),MONTH(A760),1))</f>
        <v/>
      </c>
    </row>
    <row r="761" customFormat="false" ht="15" hidden="false" customHeight="false" outlineLevel="0" collapsed="false">
      <c r="A761" s="22"/>
      <c r="B761" s="23"/>
      <c r="C761" s="23"/>
      <c r="D761" s="23"/>
      <c r="E761" s="23"/>
      <c r="F761" s="24"/>
      <c r="G761" s="25" t="str">
        <f aca="false">IF(OR(E761="",F761=""),"",E761*F761)</f>
        <v/>
      </c>
      <c r="H761" s="8" t="str">
        <f aca="false">IF(A761="","",CHOOSE(WEEKDAY(A761),"Sun","Mon","Tue","Wed","Thu","Fri","Sat"))</f>
        <v/>
      </c>
      <c r="I761" s="26" t="str">
        <f aca="false">IF(A761="","",DATE(YEAR(A761),MONTH(A761),1))</f>
        <v/>
      </c>
    </row>
    <row r="762" customFormat="false" ht="15" hidden="false" customHeight="false" outlineLevel="0" collapsed="false">
      <c r="A762" s="22"/>
      <c r="B762" s="23"/>
      <c r="C762" s="23"/>
      <c r="D762" s="23"/>
      <c r="E762" s="23"/>
      <c r="F762" s="24"/>
      <c r="G762" s="25" t="str">
        <f aca="false">IF(OR(E762="",F762=""),"",E762*F762)</f>
        <v/>
      </c>
      <c r="H762" s="8" t="str">
        <f aca="false">IF(A762="","",CHOOSE(WEEKDAY(A762),"Sun","Mon","Tue","Wed","Thu","Fri","Sat"))</f>
        <v/>
      </c>
      <c r="I762" s="26" t="str">
        <f aca="false">IF(A762="","",DATE(YEAR(A762),MONTH(A762),1))</f>
        <v/>
      </c>
    </row>
    <row r="763" customFormat="false" ht="15" hidden="false" customHeight="false" outlineLevel="0" collapsed="false">
      <c r="A763" s="22"/>
      <c r="B763" s="23"/>
      <c r="C763" s="23"/>
      <c r="D763" s="23"/>
      <c r="E763" s="23"/>
      <c r="F763" s="24"/>
      <c r="G763" s="25" t="str">
        <f aca="false">IF(OR(E763="",F763=""),"",E763*F763)</f>
        <v/>
      </c>
      <c r="H763" s="8" t="str">
        <f aca="false">IF(A763="","",CHOOSE(WEEKDAY(A763),"Sun","Mon","Tue","Wed","Thu","Fri","Sat"))</f>
        <v/>
      </c>
      <c r="I763" s="26" t="str">
        <f aca="false">IF(A763="","",DATE(YEAR(A763),MONTH(A763),1))</f>
        <v/>
      </c>
    </row>
    <row r="764" customFormat="false" ht="15" hidden="false" customHeight="false" outlineLevel="0" collapsed="false">
      <c r="A764" s="22"/>
      <c r="B764" s="23"/>
      <c r="C764" s="23"/>
      <c r="D764" s="23"/>
      <c r="E764" s="23"/>
      <c r="F764" s="24"/>
      <c r="G764" s="25" t="str">
        <f aca="false">IF(OR(E764="",F764=""),"",E764*F764)</f>
        <v/>
      </c>
      <c r="H764" s="8" t="str">
        <f aca="false">IF(A764="","",CHOOSE(WEEKDAY(A764),"Sun","Mon","Tue","Wed","Thu","Fri","Sat"))</f>
        <v/>
      </c>
      <c r="I764" s="26" t="str">
        <f aca="false">IF(A764="","",DATE(YEAR(A764),MONTH(A764),1))</f>
        <v/>
      </c>
    </row>
    <row r="765" customFormat="false" ht="15" hidden="false" customHeight="false" outlineLevel="0" collapsed="false">
      <c r="A765" s="22"/>
      <c r="B765" s="23"/>
      <c r="C765" s="23"/>
      <c r="D765" s="23"/>
      <c r="E765" s="23"/>
      <c r="F765" s="24"/>
      <c r="G765" s="25" t="str">
        <f aca="false">IF(OR(E765="",F765=""),"",E765*F765)</f>
        <v/>
      </c>
      <c r="H765" s="8" t="str">
        <f aca="false">IF(A765="","",CHOOSE(WEEKDAY(A765),"Sun","Mon","Tue","Wed","Thu","Fri","Sat"))</f>
        <v/>
      </c>
      <c r="I765" s="26" t="str">
        <f aca="false">IF(A765="","",DATE(YEAR(A765),MONTH(A765),1))</f>
        <v/>
      </c>
    </row>
    <row r="766" customFormat="false" ht="15" hidden="false" customHeight="false" outlineLevel="0" collapsed="false">
      <c r="A766" s="22"/>
      <c r="B766" s="23"/>
      <c r="C766" s="23"/>
      <c r="D766" s="23"/>
      <c r="E766" s="23"/>
      <c r="F766" s="24"/>
      <c r="G766" s="25" t="str">
        <f aca="false">IF(OR(E766="",F766=""),"",E766*F766)</f>
        <v/>
      </c>
      <c r="H766" s="8" t="str">
        <f aca="false">IF(A766="","",CHOOSE(WEEKDAY(A766),"Sun","Mon","Tue","Wed","Thu","Fri","Sat"))</f>
        <v/>
      </c>
      <c r="I766" s="26" t="str">
        <f aca="false">IF(A766="","",DATE(YEAR(A766),MONTH(A766),1))</f>
        <v/>
      </c>
    </row>
    <row r="767" customFormat="false" ht="15" hidden="false" customHeight="false" outlineLevel="0" collapsed="false">
      <c r="A767" s="22"/>
      <c r="B767" s="23"/>
      <c r="C767" s="23"/>
      <c r="D767" s="23"/>
      <c r="E767" s="23"/>
      <c r="F767" s="24"/>
      <c r="G767" s="25" t="str">
        <f aca="false">IF(OR(E767="",F767=""),"",E767*F767)</f>
        <v/>
      </c>
      <c r="H767" s="8" t="str">
        <f aca="false">IF(A767="","",CHOOSE(WEEKDAY(A767),"Sun","Mon","Tue","Wed","Thu","Fri","Sat"))</f>
        <v/>
      </c>
      <c r="I767" s="26" t="str">
        <f aca="false">IF(A767="","",DATE(YEAR(A767),MONTH(A767),1))</f>
        <v/>
      </c>
    </row>
    <row r="768" customFormat="false" ht="15" hidden="false" customHeight="false" outlineLevel="0" collapsed="false">
      <c r="A768" s="22"/>
      <c r="B768" s="23"/>
      <c r="C768" s="23"/>
      <c r="D768" s="23"/>
      <c r="E768" s="23"/>
      <c r="F768" s="24"/>
      <c r="G768" s="25" t="str">
        <f aca="false">IF(OR(E768="",F768=""),"",E768*F768)</f>
        <v/>
      </c>
      <c r="H768" s="8" t="str">
        <f aca="false">IF(A768="","",CHOOSE(WEEKDAY(A768),"Sun","Mon","Tue","Wed","Thu","Fri","Sat"))</f>
        <v/>
      </c>
      <c r="I768" s="26" t="str">
        <f aca="false">IF(A768="","",DATE(YEAR(A768),MONTH(A768),1))</f>
        <v/>
      </c>
    </row>
    <row r="769" customFormat="false" ht="15" hidden="false" customHeight="false" outlineLevel="0" collapsed="false">
      <c r="A769" s="22"/>
      <c r="B769" s="23"/>
      <c r="C769" s="23"/>
      <c r="D769" s="23"/>
      <c r="E769" s="23"/>
      <c r="F769" s="24"/>
      <c r="G769" s="25" t="str">
        <f aca="false">IF(OR(E769="",F769=""),"",E769*F769)</f>
        <v/>
      </c>
      <c r="H769" s="8" t="str">
        <f aca="false">IF(A769="","",CHOOSE(WEEKDAY(A769),"Sun","Mon","Tue","Wed","Thu","Fri","Sat"))</f>
        <v/>
      </c>
      <c r="I769" s="26" t="str">
        <f aca="false">IF(A769="","",DATE(YEAR(A769),MONTH(A769),1))</f>
        <v/>
      </c>
    </row>
    <row r="770" customFormat="false" ht="15" hidden="false" customHeight="false" outlineLevel="0" collapsed="false">
      <c r="A770" s="22"/>
      <c r="B770" s="23"/>
      <c r="C770" s="23"/>
      <c r="D770" s="23"/>
      <c r="E770" s="23"/>
      <c r="F770" s="24"/>
      <c r="G770" s="25" t="str">
        <f aca="false">IF(OR(E770="",F770=""),"",E770*F770)</f>
        <v/>
      </c>
      <c r="H770" s="8" t="str">
        <f aca="false">IF(A770="","",CHOOSE(WEEKDAY(A770),"Sun","Mon","Tue","Wed","Thu","Fri","Sat"))</f>
        <v/>
      </c>
      <c r="I770" s="26" t="str">
        <f aca="false">IF(A770="","",DATE(YEAR(A770),MONTH(A770),1))</f>
        <v/>
      </c>
    </row>
    <row r="771" customFormat="false" ht="15" hidden="false" customHeight="false" outlineLevel="0" collapsed="false">
      <c r="A771" s="22"/>
      <c r="B771" s="23"/>
      <c r="C771" s="23"/>
      <c r="D771" s="23"/>
      <c r="E771" s="23"/>
      <c r="F771" s="24"/>
      <c r="G771" s="25" t="str">
        <f aca="false">IF(OR(E771="",F771=""),"",E771*F771)</f>
        <v/>
      </c>
      <c r="H771" s="8" t="str">
        <f aca="false">IF(A771="","",CHOOSE(WEEKDAY(A771),"Sun","Mon","Tue","Wed","Thu","Fri","Sat"))</f>
        <v/>
      </c>
      <c r="I771" s="26" t="str">
        <f aca="false">IF(A771="","",DATE(YEAR(A771),MONTH(A771),1))</f>
        <v/>
      </c>
    </row>
    <row r="772" customFormat="false" ht="15" hidden="false" customHeight="false" outlineLevel="0" collapsed="false">
      <c r="A772" s="22"/>
      <c r="B772" s="23"/>
      <c r="C772" s="23"/>
      <c r="D772" s="23"/>
      <c r="E772" s="23"/>
      <c r="F772" s="24"/>
      <c r="G772" s="25" t="str">
        <f aca="false">IF(OR(E772="",F772=""),"",E772*F772)</f>
        <v/>
      </c>
      <c r="H772" s="8" t="str">
        <f aca="false">IF(A772="","",CHOOSE(WEEKDAY(A772),"Sun","Mon","Tue","Wed","Thu","Fri","Sat"))</f>
        <v/>
      </c>
      <c r="I772" s="26" t="str">
        <f aca="false">IF(A772="","",DATE(YEAR(A772),MONTH(A772),1))</f>
        <v/>
      </c>
    </row>
    <row r="773" customFormat="false" ht="15" hidden="false" customHeight="false" outlineLevel="0" collapsed="false">
      <c r="A773" s="22"/>
      <c r="B773" s="23"/>
      <c r="C773" s="23"/>
      <c r="D773" s="23"/>
      <c r="E773" s="23"/>
      <c r="F773" s="24"/>
      <c r="G773" s="25" t="str">
        <f aca="false">IF(OR(E773="",F773=""),"",E773*F773)</f>
        <v/>
      </c>
      <c r="H773" s="8" t="str">
        <f aca="false">IF(A773="","",CHOOSE(WEEKDAY(A773),"Sun","Mon","Tue","Wed","Thu","Fri","Sat"))</f>
        <v/>
      </c>
      <c r="I773" s="26" t="str">
        <f aca="false">IF(A773="","",DATE(YEAR(A773),MONTH(A773),1))</f>
        <v/>
      </c>
    </row>
    <row r="774" customFormat="false" ht="15" hidden="false" customHeight="false" outlineLevel="0" collapsed="false">
      <c r="A774" s="22"/>
      <c r="B774" s="23"/>
      <c r="C774" s="23"/>
      <c r="D774" s="23"/>
      <c r="E774" s="23"/>
      <c r="F774" s="24"/>
      <c r="G774" s="25" t="str">
        <f aca="false">IF(OR(E774="",F774=""),"",E774*F774)</f>
        <v/>
      </c>
      <c r="H774" s="8" t="str">
        <f aca="false">IF(A774="","",CHOOSE(WEEKDAY(A774),"Sun","Mon","Tue","Wed","Thu","Fri","Sat"))</f>
        <v/>
      </c>
      <c r="I774" s="26" t="str">
        <f aca="false">IF(A774="","",DATE(YEAR(A774),MONTH(A774),1))</f>
        <v/>
      </c>
    </row>
    <row r="775" customFormat="false" ht="15" hidden="false" customHeight="false" outlineLevel="0" collapsed="false">
      <c r="A775" s="22"/>
      <c r="B775" s="23"/>
      <c r="C775" s="23"/>
      <c r="D775" s="23"/>
      <c r="E775" s="23"/>
      <c r="F775" s="24"/>
      <c r="G775" s="25" t="str">
        <f aca="false">IF(OR(E775="",F775=""),"",E775*F775)</f>
        <v/>
      </c>
      <c r="H775" s="8" t="str">
        <f aca="false">IF(A775="","",CHOOSE(WEEKDAY(A775),"Sun","Mon","Tue","Wed","Thu","Fri","Sat"))</f>
        <v/>
      </c>
      <c r="I775" s="26" t="str">
        <f aca="false">IF(A775="","",DATE(YEAR(A775),MONTH(A775),1))</f>
        <v/>
      </c>
    </row>
    <row r="776" customFormat="false" ht="15" hidden="false" customHeight="false" outlineLevel="0" collapsed="false">
      <c r="A776" s="22"/>
      <c r="B776" s="23"/>
      <c r="C776" s="23"/>
      <c r="D776" s="23"/>
      <c r="E776" s="23"/>
      <c r="F776" s="24"/>
      <c r="G776" s="25" t="str">
        <f aca="false">IF(OR(E776="",F776=""),"",E776*F776)</f>
        <v/>
      </c>
      <c r="H776" s="8" t="str">
        <f aca="false">IF(A776="","",CHOOSE(WEEKDAY(A776),"Sun","Mon","Tue","Wed","Thu","Fri","Sat"))</f>
        <v/>
      </c>
      <c r="I776" s="26" t="str">
        <f aca="false">IF(A776="","",DATE(YEAR(A776),MONTH(A776),1))</f>
        <v/>
      </c>
    </row>
    <row r="777" customFormat="false" ht="15" hidden="false" customHeight="false" outlineLevel="0" collapsed="false">
      <c r="A777" s="22"/>
      <c r="B777" s="23"/>
      <c r="C777" s="23"/>
      <c r="D777" s="23"/>
      <c r="E777" s="23"/>
      <c r="F777" s="24"/>
      <c r="G777" s="25" t="str">
        <f aca="false">IF(OR(E777="",F777=""),"",E777*F777)</f>
        <v/>
      </c>
      <c r="H777" s="8" t="str">
        <f aca="false">IF(A777="","",CHOOSE(WEEKDAY(A777),"Sun","Mon","Tue","Wed","Thu","Fri","Sat"))</f>
        <v/>
      </c>
      <c r="I777" s="26" t="str">
        <f aca="false">IF(A777="","",DATE(YEAR(A777),MONTH(A777),1))</f>
        <v/>
      </c>
    </row>
    <row r="778" customFormat="false" ht="15" hidden="false" customHeight="false" outlineLevel="0" collapsed="false">
      <c r="A778" s="22"/>
      <c r="B778" s="23"/>
      <c r="C778" s="23"/>
      <c r="D778" s="23"/>
      <c r="E778" s="23"/>
      <c r="F778" s="24"/>
      <c r="G778" s="25" t="str">
        <f aca="false">IF(OR(E778="",F778=""),"",E778*F778)</f>
        <v/>
      </c>
      <c r="H778" s="8" t="str">
        <f aca="false">IF(A778="","",CHOOSE(WEEKDAY(A778),"Sun","Mon","Tue","Wed","Thu","Fri","Sat"))</f>
        <v/>
      </c>
      <c r="I778" s="26" t="str">
        <f aca="false">IF(A778="","",DATE(YEAR(A778),MONTH(A778),1))</f>
        <v/>
      </c>
    </row>
    <row r="779" customFormat="false" ht="15" hidden="false" customHeight="false" outlineLevel="0" collapsed="false">
      <c r="A779" s="22"/>
      <c r="B779" s="23"/>
      <c r="C779" s="23"/>
      <c r="D779" s="23"/>
      <c r="E779" s="23"/>
      <c r="F779" s="24"/>
      <c r="G779" s="25" t="str">
        <f aca="false">IF(OR(E779="",F779=""),"",E779*F779)</f>
        <v/>
      </c>
      <c r="H779" s="8" t="str">
        <f aca="false">IF(A779="","",CHOOSE(WEEKDAY(A779),"Sun","Mon","Tue","Wed","Thu","Fri","Sat"))</f>
        <v/>
      </c>
      <c r="I779" s="26" t="str">
        <f aca="false">IF(A779="","",DATE(YEAR(A779),MONTH(A779),1))</f>
        <v/>
      </c>
    </row>
    <row r="780" customFormat="false" ht="15" hidden="false" customHeight="false" outlineLevel="0" collapsed="false">
      <c r="A780" s="22"/>
      <c r="B780" s="23"/>
      <c r="C780" s="23"/>
      <c r="D780" s="23"/>
      <c r="E780" s="23"/>
      <c r="F780" s="24"/>
      <c r="G780" s="25" t="str">
        <f aca="false">IF(OR(E780="",F780=""),"",E780*F780)</f>
        <v/>
      </c>
      <c r="H780" s="8" t="str">
        <f aca="false">IF(A780="","",CHOOSE(WEEKDAY(A780),"Sun","Mon","Tue","Wed","Thu","Fri","Sat"))</f>
        <v/>
      </c>
      <c r="I780" s="26" t="str">
        <f aca="false">IF(A780="","",DATE(YEAR(A780),MONTH(A780),1))</f>
        <v/>
      </c>
    </row>
    <row r="781" customFormat="false" ht="15" hidden="false" customHeight="false" outlineLevel="0" collapsed="false">
      <c r="A781" s="22"/>
      <c r="B781" s="23"/>
      <c r="C781" s="23"/>
      <c r="D781" s="23"/>
      <c r="E781" s="23"/>
      <c r="F781" s="24"/>
      <c r="G781" s="25" t="str">
        <f aca="false">IF(OR(E781="",F781=""),"",E781*F781)</f>
        <v/>
      </c>
      <c r="H781" s="8" t="str">
        <f aca="false">IF(A781="","",CHOOSE(WEEKDAY(A781),"Sun","Mon","Tue","Wed","Thu","Fri","Sat"))</f>
        <v/>
      </c>
      <c r="I781" s="26" t="str">
        <f aca="false">IF(A781="","",DATE(YEAR(A781),MONTH(A781),1))</f>
        <v/>
      </c>
    </row>
    <row r="782" customFormat="false" ht="15" hidden="false" customHeight="false" outlineLevel="0" collapsed="false">
      <c r="A782" s="22"/>
      <c r="B782" s="23"/>
      <c r="C782" s="23"/>
      <c r="D782" s="23"/>
      <c r="E782" s="23"/>
      <c r="F782" s="24"/>
      <c r="G782" s="25" t="str">
        <f aca="false">IF(OR(E782="",F782=""),"",E782*F782)</f>
        <v/>
      </c>
      <c r="H782" s="8" t="str">
        <f aca="false">IF(A782="","",CHOOSE(WEEKDAY(A782),"Sun","Mon","Tue","Wed","Thu","Fri","Sat"))</f>
        <v/>
      </c>
      <c r="I782" s="26" t="str">
        <f aca="false">IF(A782="","",DATE(YEAR(A782),MONTH(A782),1))</f>
        <v/>
      </c>
    </row>
    <row r="783" customFormat="false" ht="15" hidden="false" customHeight="false" outlineLevel="0" collapsed="false">
      <c r="A783" s="22"/>
      <c r="B783" s="23"/>
      <c r="C783" s="23"/>
      <c r="D783" s="23"/>
      <c r="E783" s="23"/>
      <c r="F783" s="24"/>
      <c r="G783" s="25" t="str">
        <f aca="false">IF(OR(E783="",F783=""),"",E783*F783)</f>
        <v/>
      </c>
      <c r="H783" s="8" t="str">
        <f aca="false">IF(A783="","",CHOOSE(WEEKDAY(A783),"Sun","Mon","Tue","Wed","Thu","Fri","Sat"))</f>
        <v/>
      </c>
      <c r="I783" s="26" t="str">
        <f aca="false">IF(A783="","",DATE(YEAR(A783),MONTH(A783),1))</f>
        <v/>
      </c>
    </row>
    <row r="784" customFormat="false" ht="15" hidden="false" customHeight="false" outlineLevel="0" collapsed="false">
      <c r="A784" s="22"/>
      <c r="B784" s="23"/>
      <c r="C784" s="23"/>
      <c r="D784" s="23"/>
      <c r="E784" s="23"/>
      <c r="F784" s="24"/>
      <c r="G784" s="25" t="str">
        <f aca="false">IF(OR(E784="",F784=""),"",E784*F784)</f>
        <v/>
      </c>
      <c r="H784" s="8" t="str">
        <f aca="false">IF(A784="","",CHOOSE(WEEKDAY(A784),"Sun","Mon","Tue","Wed","Thu","Fri","Sat"))</f>
        <v/>
      </c>
      <c r="I784" s="26" t="str">
        <f aca="false">IF(A784="","",DATE(YEAR(A784),MONTH(A784),1))</f>
        <v/>
      </c>
    </row>
    <row r="785" customFormat="false" ht="15" hidden="false" customHeight="false" outlineLevel="0" collapsed="false">
      <c r="A785" s="22"/>
      <c r="B785" s="23"/>
      <c r="C785" s="23"/>
      <c r="D785" s="23"/>
      <c r="E785" s="23"/>
      <c r="F785" s="24"/>
      <c r="G785" s="25" t="str">
        <f aca="false">IF(OR(E785="",F785=""),"",E785*F785)</f>
        <v/>
      </c>
      <c r="H785" s="8" t="str">
        <f aca="false">IF(A785="","",CHOOSE(WEEKDAY(A785),"Sun","Mon","Tue","Wed","Thu","Fri","Sat"))</f>
        <v/>
      </c>
      <c r="I785" s="26" t="str">
        <f aca="false">IF(A785="","",DATE(YEAR(A785),MONTH(A785),1))</f>
        <v/>
      </c>
    </row>
    <row r="786" customFormat="false" ht="15" hidden="false" customHeight="false" outlineLevel="0" collapsed="false">
      <c r="A786" s="22"/>
      <c r="B786" s="23"/>
      <c r="C786" s="23"/>
      <c r="D786" s="23"/>
      <c r="E786" s="23"/>
      <c r="F786" s="24"/>
      <c r="G786" s="25" t="str">
        <f aca="false">IF(OR(E786="",F786=""),"",E786*F786)</f>
        <v/>
      </c>
      <c r="H786" s="8" t="str">
        <f aca="false">IF(A786="","",CHOOSE(WEEKDAY(A786),"Sun","Mon","Tue","Wed","Thu","Fri","Sat"))</f>
        <v/>
      </c>
      <c r="I786" s="26" t="str">
        <f aca="false">IF(A786="","",DATE(YEAR(A786),MONTH(A786),1))</f>
        <v/>
      </c>
    </row>
    <row r="787" customFormat="false" ht="15" hidden="false" customHeight="false" outlineLevel="0" collapsed="false">
      <c r="A787" s="22"/>
      <c r="B787" s="23"/>
      <c r="C787" s="23"/>
      <c r="D787" s="23"/>
      <c r="E787" s="23"/>
      <c r="F787" s="24"/>
      <c r="G787" s="25" t="str">
        <f aca="false">IF(OR(E787="",F787=""),"",E787*F787)</f>
        <v/>
      </c>
      <c r="H787" s="8" t="str">
        <f aca="false">IF(A787="","",CHOOSE(WEEKDAY(A787),"Sun","Mon","Tue","Wed","Thu","Fri","Sat"))</f>
        <v/>
      </c>
      <c r="I787" s="26" t="str">
        <f aca="false">IF(A787="","",DATE(YEAR(A787),MONTH(A787),1))</f>
        <v/>
      </c>
    </row>
    <row r="788" customFormat="false" ht="15" hidden="false" customHeight="false" outlineLevel="0" collapsed="false">
      <c r="A788" s="22"/>
      <c r="B788" s="23"/>
      <c r="C788" s="23"/>
      <c r="D788" s="23"/>
      <c r="E788" s="23"/>
      <c r="F788" s="24"/>
      <c r="G788" s="25" t="str">
        <f aca="false">IF(OR(E788="",F788=""),"",E788*F788)</f>
        <v/>
      </c>
      <c r="H788" s="8" t="str">
        <f aca="false">IF(A788="","",CHOOSE(WEEKDAY(A788),"Sun","Mon","Tue","Wed","Thu","Fri","Sat"))</f>
        <v/>
      </c>
      <c r="I788" s="26" t="str">
        <f aca="false">IF(A788="","",DATE(YEAR(A788),MONTH(A788),1))</f>
        <v/>
      </c>
    </row>
    <row r="789" customFormat="false" ht="15" hidden="false" customHeight="false" outlineLevel="0" collapsed="false">
      <c r="A789" s="22"/>
      <c r="B789" s="23"/>
      <c r="C789" s="23"/>
      <c r="D789" s="23"/>
      <c r="E789" s="23"/>
      <c r="F789" s="24"/>
      <c r="G789" s="25" t="str">
        <f aca="false">IF(OR(E789="",F789=""),"",E789*F789)</f>
        <v/>
      </c>
      <c r="H789" s="8" t="str">
        <f aca="false">IF(A789="","",CHOOSE(WEEKDAY(A789),"Sun","Mon","Tue","Wed","Thu","Fri","Sat"))</f>
        <v/>
      </c>
      <c r="I789" s="26" t="str">
        <f aca="false">IF(A789="","",DATE(YEAR(A789),MONTH(A789),1))</f>
        <v/>
      </c>
    </row>
    <row r="790" customFormat="false" ht="15" hidden="false" customHeight="false" outlineLevel="0" collapsed="false">
      <c r="A790" s="22"/>
      <c r="B790" s="23"/>
      <c r="C790" s="23"/>
      <c r="D790" s="23"/>
      <c r="E790" s="23"/>
      <c r="F790" s="24"/>
      <c r="G790" s="25" t="str">
        <f aca="false">IF(OR(E790="",F790=""),"",E790*F790)</f>
        <v/>
      </c>
      <c r="H790" s="8" t="str">
        <f aca="false">IF(A790="","",CHOOSE(WEEKDAY(A790),"Sun","Mon","Tue","Wed","Thu","Fri","Sat"))</f>
        <v/>
      </c>
      <c r="I790" s="26" t="str">
        <f aca="false">IF(A790="","",DATE(YEAR(A790),MONTH(A790),1))</f>
        <v/>
      </c>
    </row>
    <row r="791" customFormat="false" ht="15" hidden="false" customHeight="false" outlineLevel="0" collapsed="false">
      <c r="A791" s="22"/>
      <c r="B791" s="23"/>
      <c r="C791" s="23"/>
      <c r="D791" s="23"/>
      <c r="E791" s="23"/>
      <c r="F791" s="24"/>
      <c r="G791" s="25" t="str">
        <f aca="false">IF(OR(E791="",F791=""),"",E791*F791)</f>
        <v/>
      </c>
      <c r="H791" s="8" t="str">
        <f aca="false">IF(A791="","",CHOOSE(WEEKDAY(A791),"Sun","Mon","Tue","Wed","Thu","Fri","Sat"))</f>
        <v/>
      </c>
      <c r="I791" s="26" t="str">
        <f aca="false">IF(A791="","",DATE(YEAR(A791),MONTH(A791),1))</f>
        <v/>
      </c>
    </row>
    <row r="792" customFormat="false" ht="15" hidden="false" customHeight="false" outlineLevel="0" collapsed="false">
      <c r="A792" s="22"/>
      <c r="B792" s="23"/>
      <c r="C792" s="23"/>
      <c r="D792" s="23"/>
      <c r="E792" s="23"/>
      <c r="F792" s="24"/>
      <c r="G792" s="25" t="str">
        <f aca="false">IF(OR(E792="",F792=""),"",E792*F792)</f>
        <v/>
      </c>
      <c r="H792" s="8" t="str">
        <f aca="false">IF(A792="","",CHOOSE(WEEKDAY(A792),"Sun","Mon","Tue","Wed","Thu","Fri","Sat"))</f>
        <v/>
      </c>
      <c r="I792" s="26" t="str">
        <f aca="false">IF(A792="","",DATE(YEAR(A792),MONTH(A792),1))</f>
        <v/>
      </c>
    </row>
    <row r="793" customFormat="false" ht="15" hidden="false" customHeight="false" outlineLevel="0" collapsed="false">
      <c r="A793" s="22"/>
      <c r="B793" s="23"/>
      <c r="C793" s="23"/>
      <c r="D793" s="23"/>
      <c r="E793" s="23"/>
      <c r="F793" s="24"/>
      <c r="G793" s="25" t="str">
        <f aca="false">IF(OR(E793="",F793=""),"",E793*F793)</f>
        <v/>
      </c>
      <c r="H793" s="8" t="str">
        <f aca="false">IF(A793="","",CHOOSE(WEEKDAY(A793),"Sun","Mon","Tue","Wed","Thu","Fri","Sat"))</f>
        <v/>
      </c>
      <c r="I793" s="26" t="str">
        <f aca="false">IF(A793="","",DATE(YEAR(A793),MONTH(A793),1))</f>
        <v/>
      </c>
    </row>
    <row r="794" customFormat="false" ht="15" hidden="false" customHeight="false" outlineLevel="0" collapsed="false">
      <c r="A794" s="22"/>
      <c r="B794" s="23"/>
      <c r="C794" s="23"/>
      <c r="D794" s="23"/>
      <c r="E794" s="23"/>
      <c r="F794" s="24"/>
      <c r="G794" s="25" t="str">
        <f aca="false">IF(OR(E794="",F794=""),"",E794*F794)</f>
        <v/>
      </c>
      <c r="H794" s="8" t="str">
        <f aca="false">IF(A794="","",CHOOSE(WEEKDAY(A794),"Sun","Mon","Tue","Wed","Thu","Fri","Sat"))</f>
        <v/>
      </c>
      <c r="I794" s="26" t="str">
        <f aca="false">IF(A794="","",DATE(YEAR(A794),MONTH(A794),1))</f>
        <v/>
      </c>
    </row>
    <row r="795" customFormat="false" ht="15" hidden="false" customHeight="false" outlineLevel="0" collapsed="false">
      <c r="A795" s="22"/>
      <c r="B795" s="23"/>
      <c r="C795" s="23"/>
      <c r="D795" s="23"/>
      <c r="E795" s="23"/>
      <c r="F795" s="24"/>
      <c r="G795" s="25" t="str">
        <f aca="false">IF(OR(E795="",F795=""),"",E795*F795)</f>
        <v/>
      </c>
      <c r="H795" s="8" t="str">
        <f aca="false">IF(A795="","",CHOOSE(WEEKDAY(A795),"Sun","Mon","Tue","Wed","Thu","Fri","Sat"))</f>
        <v/>
      </c>
      <c r="I795" s="26" t="str">
        <f aca="false">IF(A795="","",DATE(YEAR(A795),MONTH(A795),1))</f>
        <v/>
      </c>
    </row>
    <row r="796" customFormat="false" ht="15" hidden="false" customHeight="false" outlineLevel="0" collapsed="false">
      <c r="A796" s="22"/>
      <c r="B796" s="23"/>
      <c r="C796" s="23"/>
      <c r="D796" s="23"/>
      <c r="E796" s="23"/>
      <c r="F796" s="24"/>
      <c r="G796" s="25" t="str">
        <f aca="false">IF(OR(E796="",F796=""),"",E796*F796)</f>
        <v/>
      </c>
      <c r="H796" s="8" t="str">
        <f aca="false">IF(A796="","",CHOOSE(WEEKDAY(A796),"Sun","Mon","Tue","Wed","Thu","Fri","Sat"))</f>
        <v/>
      </c>
      <c r="I796" s="26" t="str">
        <f aca="false">IF(A796="","",DATE(YEAR(A796),MONTH(A796),1))</f>
        <v/>
      </c>
    </row>
    <row r="797" customFormat="false" ht="15" hidden="false" customHeight="false" outlineLevel="0" collapsed="false">
      <c r="A797" s="22"/>
      <c r="B797" s="23"/>
      <c r="C797" s="23"/>
      <c r="D797" s="23"/>
      <c r="E797" s="23"/>
      <c r="F797" s="24"/>
      <c r="G797" s="25" t="str">
        <f aca="false">IF(OR(E797="",F797=""),"",E797*F797)</f>
        <v/>
      </c>
      <c r="H797" s="8" t="str">
        <f aca="false">IF(A797="","",CHOOSE(WEEKDAY(A797),"Sun","Mon","Tue","Wed","Thu","Fri","Sat"))</f>
        <v/>
      </c>
      <c r="I797" s="26" t="str">
        <f aca="false">IF(A797="","",DATE(YEAR(A797),MONTH(A797),1))</f>
        <v/>
      </c>
    </row>
    <row r="798" customFormat="false" ht="15" hidden="false" customHeight="false" outlineLevel="0" collapsed="false">
      <c r="A798" s="22"/>
      <c r="B798" s="23"/>
      <c r="C798" s="23"/>
      <c r="D798" s="23"/>
      <c r="E798" s="23"/>
      <c r="F798" s="24"/>
      <c r="G798" s="25" t="str">
        <f aca="false">IF(OR(E798="",F798=""),"",E798*F798)</f>
        <v/>
      </c>
      <c r="H798" s="8" t="str">
        <f aca="false">IF(A798="","",CHOOSE(WEEKDAY(A798),"Sun","Mon","Tue","Wed","Thu","Fri","Sat"))</f>
        <v/>
      </c>
      <c r="I798" s="26" t="str">
        <f aca="false">IF(A798="","",DATE(YEAR(A798),MONTH(A798),1))</f>
        <v/>
      </c>
    </row>
    <row r="799" customFormat="false" ht="15" hidden="false" customHeight="false" outlineLevel="0" collapsed="false">
      <c r="A799" s="22"/>
      <c r="B799" s="23"/>
      <c r="C799" s="23"/>
      <c r="D799" s="23"/>
      <c r="E799" s="23"/>
      <c r="F799" s="24"/>
      <c r="G799" s="25" t="str">
        <f aca="false">IF(OR(E799="",F799=""),"",E799*F799)</f>
        <v/>
      </c>
      <c r="H799" s="8" t="str">
        <f aca="false">IF(A799="","",CHOOSE(WEEKDAY(A799),"Sun","Mon","Tue","Wed","Thu","Fri","Sat"))</f>
        <v/>
      </c>
      <c r="I799" s="26" t="str">
        <f aca="false">IF(A799="","",DATE(YEAR(A799),MONTH(A799),1))</f>
        <v/>
      </c>
    </row>
    <row r="800" customFormat="false" ht="15" hidden="false" customHeight="false" outlineLevel="0" collapsed="false">
      <c r="A800" s="22"/>
      <c r="B800" s="23"/>
      <c r="C800" s="23"/>
      <c r="D800" s="23"/>
      <c r="E800" s="23"/>
      <c r="F800" s="24"/>
      <c r="G800" s="25" t="str">
        <f aca="false">IF(OR(E800="",F800=""),"",E800*F800)</f>
        <v/>
      </c>
      <c r="H800" s="8" t="str">
        <f aca="false">IF(A800="","",CHOOSE(WEEKDAY(A800),"Sun","Mon","Tue","Wed","Thu","Fri","Sat"))</f>
        <v/>
      </c>
      <c r="I800" s="26" t="str">
        <f aca="false">IF(A800="","",DATE(YEAR(A800),MONTH(A800),1))</f>
        <v/>
      </c>
    </row>
    <row r="801" customFormat="false" ht="15" hidden="false" customHeight="false" outlineLevel="0" collapsed="false">
      <c r="A801" s="22"/>
      <c r="B801" s="23"/>
      <c r="C801" s="23"/>
      <c r="D801" s="23"/>
      <c r="E801" s="23"/>
      <c r="F801" s="24"/>
      <c r="G801" s="25" t="str">
        <f aca="false">IF(OR(E801="",F801=""),"",E801*F801)</f>
        <v/>
      </c>
      <c r="H801" s="8" t="str">
        <f aca="false">IF(A801="","",CHOOSE(WEEKDAY(A801),"Sun","Mon","Tue","Wed","Thu","Fri","Sat"))</f>
        <v/>
      </c>
      <c r="I801" s="26" t="str">
        <f aca="false">IF(A801="","",DATE(YEAR(A801),MONTH(A801),1))</f>
        <v/>
      </c>
    </row>
    <row r="802" customFormat="false" ht="15" hidden="false" customHeight="false" outlineLevel="0" collapsed="false">
      <c r="A802" s="22"/>
      <c r="B802" s="23"/>
      <c r="C802" s="23"/>
      <c r="D802" s="23"/>
      <c r="E802" s="23"/>
      <c r="F802" s="24"/>
      <c r="G802" s="25" t="str">
        <f aca="false">IF(OR(E802="",F802=""),"",E802*F802)</f>
        <v/>
      </c>
      <c r="H802" s="8" t="str">
        <f aca="false">IF(A802="","",CHOOSE(WEEKDAY(A802),"Sun","Mon","Tue","Wed","Thu","Fri","Sat"))</f>
        <v/>
      </c>
      <c r="I802" s="26" t="str">
        <f aca="false">IF(A802="","",DATE(YEAR(A802),MONTH(A802),1))</f>
        <v/>
      </c>
    </row>
    <row r="803" customFormat="false" ht="15" hidden="false" customHeight="false" outlineLevel="0" collapsed="false">
      <c r="A803" s="22"/>
      <c r="B803" s="23"/>
      <c r="C803" s="23"/>
      <c r="D803" s="23"/>
      <c r="E803" s="23"/>
      <c r="F803" s="24"/>
      <c r="G803" s="25" t="str">
        <f aca="false">IF(OR(E803="",F803=""),"",E803*F803)</f>
        <v/>
      </c>
      <c r="H803" s="8" t="str">
        <f aca="false">IF(A803="","",CHOOSE(WEEKDAY(A803),"Sun","Mon","Tue","Wed","Thu","Fri","Sat"))</f>
        <v/>
      </c>
      <c r="I803" s="26" t="str">
        <f aca="false">IF(A803="","",DATE(YEAR(A803),MONTH(A803),1))</f>
        <v/>
      </c>
    </row>
    <row r="804" customFormat="false" ht="15" hidden="false" customHeight="false" outlineLevel="0" collapsed="false">
      <c r="A804" s="22"/>
      <c r="B804" s="23"/>
      <c r="C804" s="23"/>
      <c r="D804" s="23"/>
      <c r="E804" s="23"/>
      <c r="F804" s="24"/>
      <c r="G804" s="25" t="str">
        <f aca="false">IF(OR(E804="",F804=""),"",E804*F804)</f>
        <v/>
      </c>
      <c r="H804" s="8" t="str">
        <f aca="false">IF(A804="","",CHOOSE(WEEKDAY(A804),"Sun","Mon","Tue","Wed","Thu","Fri","Sat"))</f>
        <v/>
      </c>
      <c r="I804" s="26" t="str">
        <f aca="false">IF(A804="","",DATE(YEAR(A804),MONTH(A804),1))</f>
        <v/>
      </c>
    </row>
    <row r="805" customFormat="false" ht="15" hidden="false" customHeight="false" outlineLevel="0" collapsed="false">
      <c r="A805" s="22"/>
      <c r="B805" s="23"/>
      <c r="C805" s="23"/>
      <c r="D805" s="23"/>
      <c r="E805" s="23"/>
      <c r="F805" s="24"/>
      <c r="G805" s="25" t="str">
        <f aca="false">IF(OR(E805="",F805=""),"",E805*F805)</f>
        <v/>
      </c>
      <c r="H805" s="8" t="str">
        <f aca="false">IF(A805="","",CHOOSE(WEEKDAY(A805),"Sun","Mon","Tue","Wed","Thu","Fri","Sat"))</f>
        <v/>
      </c>
      <c r="I805" s="26" t="str">
        <f aca="false">IF(A805="","",DATE(YEAR(A805),MONTH(A805),1))</f>
        <v/>
      </c>
    </row>
    <row r="806" customFormat="false" ht="15" hidden="false" customHeight="false" outlineLevel="0" collapsed="false">
      <c r="A806" s="22"/>
      <c r="B806" s="23"/>
      <c r="C806" s="23"/>
      <c r="D806" s="23"/>
      <c r="E806" s="23"/>
      <c r="F806" s="24"/>
      <c r="G806" s="25" t="str">
        <f aca="false">IF(OR(E806="",F806=""),"",E806*F806)</f>
        <v/>
      </c>
      <c r="H806" s="8" t="str">
        <f aca="false">IF(A806="","",CHOOSE(WEEKDAY(A806),"Sun","Mon","Tue","Wed","Thu","Fri","Sat"))</f>
        <v/>
      </c>
      <c r="I806" s="26" t="str">
        <f aca="false">IF(A806="","",DATE(YEAR(A806),MONTH(A806),1))</f>
        <v/>
      </c>
    </row>
    <row r="807" customFormat="false" ht="15" hidden="false" customHeight="false" outlineLevel="0" collapsed="false">
      <c r="A807" s="22"/>
      <c r="B807" s="23"/>
      <c r="C807" s="23"/>
      <c r="D807" s="23"/>
      <c r="E807" s="23"/>
      <c r="F807" s="24"/>
      <c r="G807" s="25" t="str">
        <f aca="false">IF(OR(E807="",F807=""),"",E807*F807)</f>
        <v/>
      </c>
      <c r="H807" s="8" t="str">
        <f aca="false">IF(A807="","",CHOOSE(WEEKDAY(A807),"Sun","Mon","Tue","Wed","Thu","Fri","Sat"))</f>
        <v/>
      </c>
      <c r="I807" s="26" t="str">
        <f aca="false">IF(A807="","",DATE(YEAR(A807),MONTH(A807),1))</f>
        <v/>
      </c>
    </row>
    <row r="808" customFormat="false" ht="15" hidden="false" customHeight="false" outlineLevel="0" collapsed="false">
      <c r="A808" s="22"/>
      <c r="B808" s="23"/>
      <c r="C808" s="23"/>
      <c r="D808" s="23"/>
      <c r="E808" s="23"/>
      <c r="F808" s="24"/>
      <c r="G808" s="25" t="str">
        <f aca="false">IF(OR(E808="",F808=""),"",E808*F808)</f>
        <v/>
      </c>
      <c r="H808" s="8" t="str">
        <f aca="false">IF(A808="","",CHOOSE(WEEKDAY(A808),"Sun","Mon","Tue","Wed","Thu","Fri","Sat"))</f>
        <v/>
      </c>
      <c r="I808" s="26" t="str">
        <f aca="false">IF(A808="","",DATE(YEAR(A808),MONTH(A808),1))</f>
        <v/>
      </c>
    </row>
    <row r="809" customFormat="false" ht="15" hidden="false" customHeight="false" outlineLevel="0" collapsed="false">
      <c r="A809" s="22"/>
      <c r="B809" s="23"/>
      <c r="C809" s="23"/>
      <c r="D809" s="23"/>
      <c r="E809" s="23"/>
      <c r="F809" s="24"/>
      <c r="G809" s="25" t="str">
        <f aca="false">IF(OR(E809="",F809=""),"",E809*F809)</f>
        <v/>
      </c>
      <c r="H809" s="8" t="str">
        <f aca="false">IF(A809="","",CHOOSE(WEEKDAY(A809),"Sun","Mon","Tue","Wed","Thu","Fri","Sat"))</f>
        <v/>
      </c>
      <c r="I809" s="26" t="str">
        <f aca="false">IF(A809="","",DATE(YEAR(A809),MONTH(A809),1))</f>
        <v/>
      </c>
    </row>
    <row r="810" customFormat="false" ht="15" hidden="false" customHeight="false" outlineLevel="0" collapsed="false">
      <c r="A810" s="22"/>
      <c r="B810" s="23"/>
      <c r="C810" s="23"/>
      <c r="D810" s="23"/>
      <c r="E810" s="23"/>
      <c r="F810" s="24"/>
      <c r="G810" s="25" t="str">
        <f aca="false">IF(OR(E810="",F810=""),"",E810*F810)</f>
        <v/>
      </c>
      <c r="H810" s="8" t="str">
        <f aca="false">IF(A810="","",CHOOSE(WEEKDAY(A810),"Sun","Mon","Tue","Wed","Thu","Fri","Sat"))</f>
        <v/>
      </c>
      <c r="I810" s="26" t="str">
        <f aca="false">IF(A810="","",DATE(YEAR(A810),MONTH(A810),1))</f>
        <v/>
      </c>
    </row>
    <row r="811" customFormat="false" ht="15" hidden="false" customHeight="false" outlineLevel="0" collapsed="false">
      <c r="A811" s="22"/>
      <c r="B811" s="23"/>
      <c r="C811" s="23"/>
      <c r="D811" s="23"/>
      <c r="E811" s="23"/>
      <c r="F811" s="24"/>
      <c r="G811" s="25" t="str">
        <f aca="false">IF(OR(E811="",F811=""),"",E811*F811)</f>
        <v/>
      </c>
      <c r="H811" s="8" t="str">
        <f aca="false">IF(A811="","",CHOOSE(WEEKDAY(A811),"Sun","Mon","Tue","Wed","Thu","Fri","Sat"))</f>
        <v/>
      </c>
      <c r="I811" s="26" t="str">
        <f aca="false">IF(A811="","",DATE(YEAR(A811),MONTH(A811),1))</f>
        <v/>
      </c>
    </row>
    <row r="812" customFormat="false" ht="15" hidden="false" customHeight="false" outlineLevel="0" collapsed="false">
      <c r="A812" s="22"/>
      <c r="B812" s="23"/>
      <c r="C812" s="23"/>
      <c r="D812" s="23"/>
      <c r="E812" s="23"/>
      <c r="F812" s="24"/>
      <c r="G812" s="25" t="str">
        <f aca="false">IF(OR(E812="",F812=""),"",E812*F812)</f>
        <v/>
      </c>
      <c r="H812" s="8" t="str">
        <f aca="false">IF(A812="","",CHOOSE(WEEKDAY(A812),"Sun","Mon","Tue","Wed","Thu","Fri","Sat"))</f>
        <v/>
      </c>
      <c r="I812" s="26" t="str">
        <f aca="false">IF(A812="","",DATE(YEAR(A812),MONTH(A812),1))</f>
        <v/>
      </c>
    </row>
    <row r="813" customFormat="false" ht="15" hidden="false" customHeight="false" outlineLevel="0" collapsed="false">
      <c r="A813" s="22"/>
      <c r="B813" s="23"/>
      <c r="C813" s="23"/>
      <c r="D813" s="23"/>
      <c r="E813" s="23"/>
      <c r="F813" s="24"/>
      <c r="G813" s="25" t="str">
        <f aca="false">IF(OR(E813="",F813=""),"",E813*F813)</f>
        <v/>
      </c>
      <c r="H813" s="8" t="str">
        <f aca="false">IF(A813="","",CHOOSE(WEEKDAY(A813),"Sun","Mon","Tue","Wed","Thu","Fri","Sat"))</f>
        <v/>
      </c>
      <c r="I813" s="26" t="str">
        <f aca="false">IF(A813="","",DATE(YEAR(A813),MONTH(A813),1))</f>
        <v/>
      </c>
    </row>
    <row r="814" customFormat="false" ht="15" hidden="false" customHeight="false" outlineLevel="0" collapsed="false">
      <c r="A814" s="22"/>
      <c r="B814" s="23"/>
      <c r="C814" s="23"/>
      <c r="D814" s="23"/>
      <c r="E814" s="23"/>
      <c r="F814" s="24"/>
      <c r="G814" s="25" t="str">
        <f aca="false">IF(OR(E814="",F814=""),"",E814*F814)</f>
        <v/>
      </c>
      <c r="H814" s="8" t="str">
        <f aca="false">IF(A814="","",CHOOSE(WEEKDAY(A814),"Sun","Mon","Tue","Wed","Thu","Fri","Sat"))</f>
        <v/>
      </c>
      <c r="I814" s="26" t="str">
        <f aca="false">IF(A814="","",DATE(YEAR(A814),MONTH(A814),1))</f>
        <v/>
      </c>
    </row>
    <row r="815" customFormat="false" ht="15" hidden="false" customHeight="false" outlineLevel="0" collapsed="false">
      <c r="A815" s="22"/>
      <c r="B815" s="23"/>
      <c r="C815" s="23"/>
      <c r="D815" s="23"/>
      <c r="E815" s="23"/>
      <c r="F815" s="24"/>
      <c r="G815" s="25" t="str">
        <f aca="false">IF(OR(E815="",F815=""),"",E815*F815)</f>
        <v/>
      </c>
      <c r="H815" s="8" t="str">
        <f aca="false">IF(A815="","",CHOOSE(WEEKDAY(A815),"Sun","Mon","Tue","Wed","Thu","Fri","Sat"))</f>
        <v/>
      </c>
      <c r="I815" s="26" t="str">
        <f aca="false">IF(A815="","",DATE(YEAR(A815),MONTH(A815),1))</f>
        <v/>
      </c>
    </row>
    <row r="816" customFormat="false" ht="15" hidden="false" customHeight="false" outlineLevel="0" collapsed="false">
      <c r="A816" s="22"/>
      <c r="B816" s="23"/>
      <c r="C816" s="23"/>
      <c r="D816" s="23"/>
      <c r="E816" s="23"/>
      <c r="F816" s="24"/>
      <c r="G816" s="25" t="str">
        <f aca="false">IF(OR(E816="",F816=""),"",E816*F816)</f>
        <v/>
      </c>
      <c r="H816" s="8" t="str">
        <f aca="false">IF(A816="","",CHOOSE(WEEKDAY(A816),"Sun","Mon","Tue","Wed","Thu","Fri","Sat"))</f>
        <v/>
      </c>
      <c r="I816" s="26" t="str">
        <f aca="false">IF(A816="","",DATE(YEAR(A816),MONTH(A816),1))</f>
        <v/>
      </c>
    </row>
    <row r="817" customFormat="false" ht="15" hidden="false" customHeight="false" outlineLevel="0" collapsed="false">
      <c r="A817" s="22"/>
      <c r="B817" s="23"/>
      <c r="C817" s="23"/>
      <c r="D817" s="23"/>
      <c r="E817" s="23"/>
      <c r="F817" s="24"/>
      <c r="G817" s="25" t="str">
        <f aca="false">IF(OR(E817="",F817=""),"",E817*F817)</f>
        <v/>
      </c>
      <c r="H817" s="8" t="str">
        <f aca="false">IF(A817="","",CHOOSE(WEEKDAY(A817),"Sun","Mon","Tue","Wed","Thu","Fri","Sat"))</f>
        <v/>
      </c>
      <c r="I817" s="26" t="str">
        <f aca="false">IF(A817="","",DATE(YEAR(A817),MONTH(A817),1))</f>
        <v/>
      </c>
    </row>
    <row r="818" customFormat="false" ht="15" hidden="false" customHeight="false" outlineLevel="0" collapsed="false">
      <c r="A818" s="22"/>
      <c r="B818" s="23"/>
      <c r="C818" s="23"/>
      <c r="D818" s="23"/>
      <c r="E818" s="23"/>
      <c r="F818" s="24"/>
      <c r="G818" s="25" t="str">
        <f aca="false">IF(OR(E818="",F818=""),"",E818*F818)</f>
        <v/>
      </c>
      <c r="H818" s="8" t="str">
        <f aca="false">IF(A818="","",CHOOSE(WEEKDAY(A818),"Sun","Mon","Tue","Wed","Thu","Fri","Sat"))</f>
        <v/>
      </c>
      <c r="I818" s="26" t="str">
        <f aca="false">IF(A818="","",DATE(YEAR(A818),MONTH(A818),1))</f>
        <v/>
      </c>
    </row>
    <row r="819" customFormat="false" ht="15" hidden="false" customHeight="false" outlineLevel="0" collapsed="false">
      <c r="A819" s="22"/>
      <c r="B819" s="23"/>
      <c r="C819" s="23"/>
      <c r="D819" s="23"/>
      <c r="E819" s="23"/>
      <c r="F819" s="24"/>
      <c r="G819" s="25" t="str">
        <f aca="false">IF(OR(E819="",F819=""),"",E819*F819)</f>
        <v/>
      </c>
      <c r="H819" s="8" t="str">
        <f aca="false">IF(A819="","",CHOOSE(WEEKDAY(A819),"Sun","Mon","Tue","Wed","Thu","Fri","Sat"))</f>
        <v/>
      </c>
      <c r="I819" s="26" t="str">
        <f aca="false">IF(A819="","",DATE(YEAR(A819),MONTH(A819),1))</f>
        <v/>
      </c>
    </row>
    <row r="820" customFormat="false" ht="15" hidden="false" customHeight="false" outlineLevel="0" collapsed="false">
      <c r="A820" s="22"/>
      <c r="B820" s="23"/>
      <c r="C820" s="23"/>
      <c r="D820" s="23"/>
      <c r="E820" s="23"/>
      <c r="F820" s="24"/>
      <c r="G820" s="25" t="str">
        <f aca="false">IF(OR(E820="",F820=""),"",E820*F820)</f>
        <v/>
      </c>
      <c r="H820" s="8" t="str">
        <f aca="false">IF(A820="","",CHOOSE(WEEKDAY(A820),"Sun","Mon","Tue","Wed","Thu","Fri","Sat"))</f>
        <v/>
      </c>
      <c r="I820" s="26" t="str">
        <f aca="false">IF(A820="","",DATE(YEAR(A820),MONTH(A820),1))</f>
        <v/>
      </c>
    </row>
    <row r="821" customFormat="false" ht="15" hidden="false" customHeight="false" outlineLevel="0" collapsed="false">
      <c r="A821" s="22"/>
      <c r="B821" s="23"/>
      <c r="C821" s="23"/>
      <c r="D821" s="23"/>
      <c r="E821" s="23"/>
      <c r="F821" s="24"/>
      <c r="G821" s="25" t="str">
        <f aca="false">IF(OR(E821="",F821=""),"",E821*F821)</f>
        <v/>
      </c>
      <c r="H821" s="8" t="str">
        <f aca="false">IF(A821="","",CHOOSE(WEEKDAY(A821),"Sun","Mon","Tue","Wed","Thu","Fri","Sat"))</f>
        <v/>
      </c>
      <c r="I821" s="26" t="str">
        <f aca="false">IF(A821="","",DATE(YEAR(A821),MONTH(A821),1))</f>
        <v/>
      </c>
    </row>
    <row r="822" customFormat="false" ht="15" hidden="false" customHeight="false" outlineLevel="0" collapsed="false">
      <c r="A822" s="22"/>
      <c r="B822" s="23"/>
      <c r="C822" s="23"/>
      <c r="D822" s="23"/>
      <c r="E822" s="23"/>
      <c r="F822" s="24"/>
      <c r="G822" s="25" t="str">
        <f aca="false">IF(OR(E822="",F822=""),"",E822*F822)</f>
        <v/>
      </c>
      <c r="H822" s="8" t="str">
        <f aca="false">IF(A822="","",CHOOSE(WEEKDAY(A822),"Sun","Mon","Tue","Wed","Thu","Fri","Sat"))</f>
        <v/>
      </c>
      <c r="I822" s="26" t="str">
        <f aca="false">IF(A822="","",DATE(YEAR(A822),MONTH(A822),1))</f>
        <v/>
      </c>
    </row>
    <row r="823" customFormat="false" ht="15" hidden="false" customHeight="false" outlineLevel="0" collapsed="false">
      <c r="A823" s="22"/>
      <c r="B823" s="23"/>
      <c r="C823" s="23"/>
      <c r="D823" s="23"/>
      <c r="E823" s="23"/>
      <c r="F823" s="24"/>
      <c r="G823" s="25" t="str">
        <f aca="false">IF(OR(E823="",F823=""),"",E823*F823)</f>
        <v/>
      </c>
      <c r="H823" s="8" t="str">
        <f aca="false">IF(A823="","",CHOOSE(WEEKDAY(A823),"Sun","Mon","Tue","Wed","Thu","Fri","Sat"))</f>
        <v/>
      </c>
      <c r="I823" s="26" t="str">
        <f aca="false">IF(A823="","",DATE(YEAR(A823),MONTH(A823),1))</f>
        <v/>
      </c>
    </row>
    <row r="824" customFormat="false" ht="15" hidden="false" customHeight="false" outlineLevel="0" collapsed="false">
      <c r="A824" s="22"/>
      <c r="B824" s="23"/>
      <c r="C824" s="23"/>
      <c r="D824" s="23"/>
      <c r="E824" s="23"/>
      <c r="F824" s="24"/>
      <c r="G824" s="25" t="str">
        <f aca="false">IF(OR(E824="",F824=""),"",E824*F824)</f>
        <v/>
      </c>
      <c r="H824" s="8" t="str">
        <f aca="false">IF(A824="","",CHOOSE(WEEKDAY(A824),"Sun","Mon","Tue","Wed","Thu","Fri","Sat"))</f>
        <v/>
      </c>
      <c r="I824" s="26" t="str">
        <f aca="false">IF(A824="","",DATE(YEAR(A824),MONTH(A824),1))</f>
        <v/>
      </c>
    </row>
    <row r="825" customFormat="false" ht="15" hidden="false" customHeight="false" outlineLevel="0" collapsed="false">
      <c r="A825" s="22"/>
      <c r="B825" s="23"/>
      <c r="C825" s="23"/>
      <c r="D825" s="23"/>
      <c r="E825" s="23"/>
      <c r="F825" s="24"/>
      <c r="G825" s="25" t="str">
        <f aca="false">IF(OR(E825="",F825=""),"",E825*F825)</f>
        <v/>
      </c>
      <c r="H825" s="8" t="str">
        <f aca="false">IF(A825="","",CHOOSE(WEEKDAY(A825),"Sun","Mon","Tue","Wed","Thu","Fri","Sat"))</f>
        <v/>
      </c>
      <c r="I825" s="26" t="str">
        <f aca="false">IF(A825="","",DATE(YEAR(A825),MONTH(A825),1))</f>
        <v/>
      </c>
    </row>
    <row r="826" customFormat="false" ht="15" hidden="false" customHeight="false" outlineLevel="0" collapsed="false">
      <c r="A826" s="22"/>
      <c r="B826" s="23"/>
      <c r="C826" s="23"/>
      <c r="D826" s="23"/>
      <c r="E826" s="23"/>
      <c r="F826" s="24"/>
      <c r="G826" s="25" t="str">
        <f aca="false">IF(OR(E826="",F826=""),"",E826*F826)</f>
        <v/>
      </c>
      <c r="H826" s="8" t="str">
        <f aca="false">IF(A826="","",CHOOSE(WEEKDAY(A826),"Sun","Mon","Tue","Wed","Thu","Fri","Sat"))</f>
        <v/>
      </c>
      <c r="I826" s="26" t="str">
        <f aca="false">IF(A826="","",DATE(YEAR(A826),MONTH(A826),1))</f>
        <v/>
      </c>
    </row>
    <row r="827" customFormat="false" ht="15" hidden="false" customHeight="false" outlineLevel="0" collapsed="false">
      <c r="A827" s="22"/>
      <c r="B827" s="23"/>
      <c r="C827" s="23"/>
      <c r="D827" s="23"/>
      <c r="E827" s="23"/>
      <c r="F827" s="24"/>
      <c r="G827" s="25" t="str">
        <f aca="false">IF(OR(E827="",F827=""),"",E827*F827)</f>
        <v/>
      </c>
      <c r="H827" s="8" t="str">
        <f aca="false">IF(A827="","",CHOOSE(WEEKDAY(A827),"Sun","Mon","Tue","Wed","Thu","Fri","Sat"))</f>
        <v/>
      </c>
      <c r="I827" s="26" t="str">
        <f aca="false">IF(A827="","",DATE(YEAR(A827),MONTH(A827),1))</f>
        <v/>
      </c>
    </row>
    <row r="828" customFormat="false" ht="15" hidden="false" customHeight="false" outlineLevel="0" collapsed="false">
      <c r="A828" s="22"/>
      <c r="B828" s="23"/>
      <c r="C828" s="23"/>
      <c r="D828" s="23"/>
      <c r="E828" s="23"/>
      <c r="F828" s="24"/>
      <c r="G828" s="25" t="str">
        <f aca="false">IF(OR(E828="",F828=""),"",E828*F828)</f>
        <v/>
      </c>
      <c r="H828" s="8" t="str">
        <f aca="false">IF(A828="","",CHOOSE(WEEKDAY(A828),"Sun","Mon","Tue","Wed","Thu","Fri","Sat"))</f>
        <v/>
      </c>
      <c r="I828" s="26" t="str">
        <f aca="false">IF(A828="","",DATE(YEAR(A828),MONTH(A828),1))</f>
        <v/>
      </c>
    </row>
    <row r="829" customFormat="false" ht="15" hidden="false" customHeight="false" outlineLevel="0" collapsed="false">
      <c r="A829" s="22"/>
      <c r="B829" s="23"/>
      <c r="C829" s="23"/>
      <c r="D829" s="23"/>
      <c r="E829" s="23"/>
      <c r="F829" s="24"/>
      <c r="G829" s="25" t="str">
        <f aca="false">IF(OR(E829="",F829=""),"",E829*F829)</f>
        <v/>
      </c>
      <c r="H829" s="8" t="str">
        <f aca="false">IF(A829="","",CHOOSE(WEEKDAY(A829),"Sun","Mon","Tue","Wed","Thu","Fri","Sat"))</f>
        <v/>
      </c>
      <c r="I829" s="26" t="str">
        <f aca="false">IF(A829="","",DATE(YEAR(A829),MONTH(A829),1))</f>
        <v/>
      </c>
    </row>
    <row r="830" customFormat="false" ht="15" hidden="false" customHeight="false" outlineLevel="0" collapsed="false">
      <c r="A830" s="22"/>
      <c r="B830" s="23"/>
      <c r="C830" s="23"/>
      <c r="D830" s="23"/>
      <c r="E830" s="23"/>
      <c r="F830" s="24"/>
      <c r="G830" s="25" t="str">
        <f aca="false">IF(OR(E830="",F830=""),"",E830*F830)</f>
        <v/>
      </c>
      <c r="H830" s="8" t="str">
        <f aca="false">IF(A830="","",CHOOSE(WEEKDAY(A830),"Sun","Mon","Tue","Wed","Thu","Fri","Sat"))</f>
        <v/>
      </c>
      <c r="I830" s="26" t="str">
        <f aca="false">IF(A830="","",DATE(YEAR(A830),MONTH(A830),1))</f>
        <v/>
      </c>
    </row>
    <row r="831" customFormat="false" ht="15" hidden="false" customHeight="false" outlineLevel="0" collapsed="false">
      <c r="A831" s="22"/>
      <c r="B831" s="23"/>
      <c r="C831" s="23"/>
      <c r="D831" s="23"/>
      <c r="E831" s="23"/>
      <c r="F831" s="24"/>
      <c r="G831" s="25" t="str">
        <f aca="false">IF(OR(E831="",F831=""),"",E831*F831)</f>
        <v/>
      </c>
      <c r="H831" s="8" t="str">
        <f aca="false">IF(A831="","",CHOOSE(WEEKDAY(A831),"Sun","Mon","Tue","Wed","Thu","Fri","Sat"))</f>
        <v/>
      </c>
      <c r="I831" s="26" t="str">
        <f aca="false">IF(A831="","",DATE(YEAR(A831),MONTH(A831),1))</f>
        <v/>
      </c>
    </row>
    <row r="832" customFormat="false" ht="15" hidden="false" customHeight="false" outlineLevel="0" collapsed="false">
      <c r="A832" s="22"/>
      <c r="B832" s="23"/>
      <c r="C832" s="23"/>
      <c r="D832" s="23"/>
      <c r="E832" s="23"/>
      <c r="F832" s="24"/>
      <c r="G832" s="25" t="str">
        <f aca="false">IF(OR(E832="",F832=""),"",E832*F832)</f>
        <v/>
      </c>
      <c r="H832" s="8" t="str">
        <f aca="false">IF(A832="","",CHOOSE(WEEKDAY(A832),"Sun","Mon","Tue","Wed","Thu","Fri","Sat"))</f>
        <v/>
      </c>
      <c r="I832" s="26" t="str">
        <f aca="false">IF(A832="","",DATE(YEAR(A832),MONTH(A832),1))</f>
        <v/>
      </c>
    </row>
    <row r="833" customFormat="false" ht="15" hidden="false" customHeight="false" outlineLevel="0" collapsed="false">
      <c r="A833" s="22"/>
      <c r="B833" s="23"/>
      <c r="C833" s="23"/>
      <c r="D833" s="23"/>
      <c r="E833" s="23"/>
      <c r="F833" s="24"/>
      <c r="G833" s="25" t="str">
        <f aca="false">IF(OR(E833="",F833=""),"",E833*F833)</f>
        <v/>
      </c>
      <c r="H833" s="8" t="str">
        <f aca="false">IF(A833="","",CHOOSE(WEEKDAY(A833),"Sun","Mon","Tue","Wed","Thu","Fri","Sat"))</f>
        <v/>
      </c>
      <c r="I833" s="26" t="str">
        <f aca="false">IF(A833="","",DATE(YEAR(A833),MONTH(A833),1))</f>
        <v/>
      </c>
    </row>
    <row r="834" customFormat="false" ht="15" hidden="false" customHeight="false" outlineLevel="0" collapsed="false">
      <c r="A834" s="22"/>
      <c r="B834" s="23"/>
      <c r="C834" s="23"/>
      <c r="D834" s="23"/>
      <c r="E834" s="23"/>
      <c r="F834" s="24"/>
      <c r="G834" s="25" t="str">
        <f aca="false">IF(OR(E834="",F834=""),"",E834*F834)</f>
        <v/>
      </c>
      <c r="H834" s="8" t="str">
        <f aca="false">IF(A834="","",CHOOSE(WEEKDAY(A834),"Sun","Mon","Tue","Wed","Thu","Fri","Sat"))</f>
        <v/>
      </c>
      <c r="I834" s="26" t="str">
        <f aca="false">IF(A834="","",DATE(YEAR(A834),MONTH(A834),1))</f>
        <v/>
      </c>
    </row>
    <row r="835" customFormat="false" ht="15" hidden="false" customHeight="false" outlineLevel="0" collapsed="false">
      <c r="A835" s="22"/>
      <c r="B835" s="23"/>
      <c r="C835" s="23"/>
      <c r="D835" s="23"/>
      <c r="E835" s="23"/>
      <c r="F835" s="24"/>
      <c r="G835" s="25" t="str">
        <f aca="false">IF(OR(E835="",F835=""),"",E835*F835)</f>
        <v/>
      </c>
      <c r="H835" s="8" t="str">
        <f aca="false">IF(A835="","",CHOOSE(WEEKDAY(A835),"Sun","Mon","Tue","Wed","Thu","Fri","Sat"))</f>
        <v/>
      </c>
      <c r="I835" s="26" t="str">
        <f aca="false">IF(A835="","",DATE(YEAR(A835),MONTH(A835),1))</f>
        <v/>
      </c>
    </row>
    <row r="836" customFormat="false" ht="15" hidden="false" customHeight="false" outlineLevel="0" collapsed="false">
      <c r="A836" s="22"/>
      <c r="B836" s="23"/>
      <c r="C836" s="23"/>
      <c r="D836" s="23"/>
      <c r="E836" s="23"/>
      <c r="F836" s="24"/>
      <c r="G836" s="25" t="str">
        <f aca="false">IF(OR(E836="",F836=""),"",E836*F836)</f>
        <v/>
      </c>
      <c r="H836" s="8" t="str">
        <f aca="false">IF(A836="","",CHOOSE(WEEKDAY(A836),"Sun","Mon","Tue","Wed","Thu","Fri","Sat"))</f>
        <v/>
      </c>
      <c r="I836" s="26" t="str">
        <f aca="false">IF(A836="","",DATE(YEAR(A836),MONTH(A836),1))</f>
        <v/>
      </c>
    </row>
    <row r="837" customFormat="false" ht="15" hidden="false" customHeight="false" outlineLevel="0" collapsed="false">
      <c r="A837" s="22"/>
      <c r="B837" s="23"/>
      <c r="C837" s="23"/>
      <c r="D837" s="23"/>
      <c r="E837" s="23"/>
      <c r="F837" s="24"/>
      <c r="G837" s="25" t="str">
        <f aca="false">IF(OR(E837="",F837=""),"",E837*F837)</f>
        <v/>
      </c>
      <c r="H837" s="8" t="str">
        <f aca="false">IF(A837="","",CHOOSE(WEEKDAY(A837),"Sun","Mon","Tue","Wed","Thu","Fri","Sat"))</f>
        <v/>
      </c>
      <c r="I837" s="26" t="str">
        <f aca="false">IF(A837="","",DATE(YEAR(A837),MONTH(A837),1))</f>
        <v/>
      </c>
    </row>
    <row r="838" customFormat="false" ht="15" hidden="false" customHeight="false" outlineLevel="0" collapsed="false">
      <c r="A838" s="22"/>
      <c r="B838" s="23"/>
      <c r="C838" s="23"/>
      <c r="D838" s="23"/>
      <c r="E838" s="23"/>
      <c r="F838" s="24"/>
      <c r="G838" s="25" t="str">
        <f aca="false">IF(OR(E838="",F838=""),"",E838*F838)</f>
        <v/>
      </c>
      <c r="H838" s="8" t="str">
        <f aca="false">IF(A838="","",CHOOSE(WEEKDAY(A838),"Sun","Mon","Tue","Wed","Thu","Fri","Sat"))</f>
        <v/>
      </c>
      <c r="I838" s="26" t="str">
        <f aca="false">IF(A838="","",DATE(YEAR(A838),MONTH(A838),1))</f>
        <v/>
      </c>
    </row>
    <row r="839" customFormat="false" ht="15" hidden="false" customHeight="false" outlineLevel="0" collapsed="false">
      <c r="A839" s="22"/>
      <c r="B839" s="23"/>
      <c r="C839" s="23"/>
      <c r="D839" s="23"/>
      <c r="E839" s="23"/>
      <c r="F839" s="24"/>
      <c r="G839" s="25" t="str">
        <f aca="false">IF(OR(E839="",F839=""),"",E839*F839)</f>
        <v/>
      </c>
      <c r="H839" s="8" t="str">
        <f aca="false">IF(A839="","",CHOOSE(WEEKDAY(A839),"Sun","Mon","Tue","Wed","Thu","Fri","Sat"))</f>
        <v/>
      </c>
      <c r="I839" s="26" t="str">
        <f aca="false">IF(A839="","",DATE(YEAR(A839),MONTH(A839),1))</f>
        <v/>
      </c>
    </row>
    <row r="840" customFormat="false" ht="15" hidden="false" customHeight="false" outlineLevel="0" collapsed="false">
      <c r="A840" s="22"/>
      <c r="B840" s="23"/>
      <c r="C840" s="23"/>
      <c r="D840" s="23"/>
      <c r="E840" s="23"/>
      <c r="F840" s="24"/>
      <c r="G840" s="25" t="str">
        <f aca="false">IF(OR(E840="",F840=""),"",E840*F840)</f>
        <v/>
      </c>
      <c r="H840" s="8" t="str">
        <f aca="false">IF(A840="","",CHOOSE(WEEKDAY(A840),"Sun","Mon","Tue","Wed","Thu","Fri","Sat"))</f>
        <v/>
      </c>
      <c r="I840" s="26" t="str">
        <f aca="false">IF(A840="","",DATE(YEAR(A840),MONTH(A840),1))</f>
        <v/>
      </c>
    </row>
    <row r="841" customFormat="false" ht="15" hidden="false" customHeight="false" outlineLevel="0" collapsed="false">
      <c r="A841" s="22"/>
      <c r="B841" s="23"/>
      <c r="C841" s="23"/>
      <c r="D841" s="23"/>
      <c r="E841" s="23"/>
      <c r="F841" s="24"/>
      <c r="G841" s="25" t="str">
        <f aca="false">IF(OR(E841="",F841=""),"",E841*F841)</f>
        <v/>
      </c>
      <c r="H841" s="8" t="str">
        <f aca="false">IF(A841="","",CHOOSE(WEEKDAY(A841),"Sun","Mon","Tue","Wed","Thu","Fri","Sat"))</f>
        <v/>
      </c>
      <c r="I841" s="26" t="str">
        <f aca="false">IF(A841="","",DATE(YEAR(A841),MONTH(A841),1))</f>
        <v/>
      </c>
    </row>
    <row r="842" customFormat="false" ht="15" hidden="false" customHeight="false" outlineLevel="0" collapsed="false">
      <c r="A842" s="22"/>
      <c r="B842" s="23"/>
      <c r="C842" s="23"/>
      <c r="D842" s="23"/>
      <c r="E842" s="23"/>
      <c r="F842" s="24"/>
      <c r="G842" s="25" t="str">
        <f aca="false">IF(OR(E842="",F842=""),"",E842*F842)</f>
        <v/>
      </c>
      <c r="H842" s="8" t="str">
        <f aca="false">IF(A842="","",CHOOSE(WEEKDAY(A842),"Sun","Mon","Tue","Wed","Thu","Fri","Sat"))</f>
        <v/>
      </c>
      <c r="I842" s="26" t="str">
        <f aca="false">IF(A842="","",DATE(YEAR(A842),MONTH(A842),1))</f>
        <v/>
      </c>
    </row>
    <row r="843" customFormat="false" ht="15" hidden="false" customHeight="false" outlineLevel="0" collapsed="false">
      <c r="A843" s="22"/>
      <c r="B843" s="23"/>
      <c r="C843" s="23"/>
      <c r="D843" s="23"/>
      <c r="E843" s="23"/>
      <c r="F843" s="24"/>
      <c r="G843" s="25" t="str">
        <f aca="false">IF(OR(E843="",F843=""),"",E843*F843)</f>
        <v/>
      </c>
      <c r="H843" s="8" t="str">
        <f aca="false">IF(A843="","",CHOOSE(WEEKDAY(A843),"Sun","Mon","Tue","Wed","Thu","Fri","Sat"))</f>
        <v/>
      </c>
      <c r="I843" s="26" t="str">
        <f aca="false">IF(A843="","",DATE(YEAR(A843),MONTH(A843),1))</f>
        <v/>
      </c>
    </row>
    <row r="844" customFormat="false" ht="15" hidden="false" customHeight="false" outlineLevel="0" collapsed="false">
      <c r="A844" s="22"/>
      <c r="B844" s="23"/>
      <c r="C844" s="23"/>
      <c r="D844" s="23"/>
      <c r="E844" s="23"/>
      <c r="F844" s="24"/>
      <c r="G844" s="25" t="str">
        <f aca="false">IF(OR(E844="",F844=""),"",E844*F844)</f>
        <v/>
      </c>
      <c r="H844" s="8" t="str">
        <f aca="false">IF(A844="","",CHOOSE(WEEKDAY(A844),"Sun","Mon","Tue","Wed","Thu","Fri","Sat"))</f>
        <v/>
      </c>
      <c r="I844" s="26" t="str">
        <f aca="false">IF(A844="","",DATE(YEAR(A844),MONTH(A844),1))</f>
        <v/>
      </c>
    </row>
    <row r="845" customFormat="false" ht="15" hidden="false" customHeight="false" outlineLevel="0" collapsed="false">
      <c r="A845" s="22"/>
      <c r="B845" s="23"/>
      <c r="C845" s="23"/>
      <c r="D845" s="23"/>
      <c r="E845" s="23"/>
      <c r="F845" s="24"/>
      <c r="G845" s="25" t="str">
        <f aca="false">IF(OR(E845="",F845=""),"",E845*F845)</f>
        <v/>
      </c>
      <c r="H845" s="8" t="str">
        <f aca="false">IF(A845="","",CHOOSE(WEEKDAY(A845),"Sun","Mon","Tue","Wed","Thu","Fri","Sat"))</f>
        <v/>
      </c>
      <c r="I845" s="26" t="str">
        <f aca="false">IF(A845="","",DATE(YEAR(A845),MONTH(A845),1))</f>
        <v/>
      </c>
    </row>
    <row r="846" customFormat="false" ht="15" hidden="false" customHeight="false" outlineLevel="0" collapsed="false">
      <c r="A846" s="22"/>
      <c r="B846" s="23"/>
      <c r="C846" s="23"/>
      <c r="D846" s="23"/>
      <c r="E846" s="23"/>
      <c r="F846" s="24"/>
      <c r="G846" s="25" t="str">
        <f aca="false">IF(OR(E846="",F846=""),"",E846*F846)</f>
        <v/>
      </c>
      <c r="H846" s="8" t="str">
        <f aca="false">IF(A846="","",CHOOSE(WEEKDAY(A846),"Sun","Mon","Tue","Wed","Thu","Fri","Sat"))</f>
        <v/>
      </c>
      <c r="I846" s="26" t="str">
        <f aca="false">IF(A846="","",DATE(YEAR(A846),MONTH(A846),1))</f>
        <v/>
      </c>
    </row>
    <row r="847" customFormat="false" ht="15" hidden="false" customHeight="false" outlineLevel="0" collapsed="false">
      <c r="A847" s="22"/>
      <c r="B847" s="23"/>
      <c r="C847" s="23"/>
      <c r="D847" s="23"/>
      <c r="E847" s="23"/>
      <c r="F847" s="24"/>
      <c r="G847" s="25" t="str">
        <f aca="false">IF(OR(E847="",F847=""),"",E847*F847)</f>
        <v/>
      </c>
      <c r="H847" s="8" t="str">
        <f aca="false">IF(A847="","",CHOOSE(WEEKDAY(A847),"Sun","Mon","Tue","Wed","Thu","Fri","Sat"))</f>
        <v/>
      </c>
      <c r="I847" s="26" t="str">
        <f aca="false">IF(A847="","",DATE(YEAR(A847),MONTH(A847),1))</f>
        <v/>
      </c>
    </row>
    <row r="848" customFormat="false" ht="15" hidden="false" customHeight="false" outlineLevel="0" collapsed="false">
      <c r="A848" s="22"/>
      <c r="B848" s="23"/>
      <c r="C848" s="23"/>
      <c r="D848" s="23"/>
      <c r="E848" s="23"/>
      <c r="F848" s="24"/>
      <c r="G848" s="25" t="str">
        <f aca="false">IF(OR(E848="",F848=""),"",E848*F848)</f>
        <v/>
      </c>
      <c r="H848" s="8" t="str">
        <f aca="false">IF(A848="","",CHOOSE(WEEKDAY(A848),"Sun","Mon","Tue","Wed","Thu","Fri","Sat"))</f>
        <v/>
      </c>
      <c r="I848" s="26" t="str">
        <f aca="false">IF(A848="","",DATE(YEAR(A848),MONTH(A848),1))</f>
        <v/>
      </c>
    </row>
    <row r="849" customFormat="false" ht="15" hidden="false" customHeight="false" outlineLevel="0" collapsed="false">
      <c r="A849" s="22"/>
      <c r="B849" s="23"/>
      <c r="C849" s="23"/>
      <c r="D849" s="23"/>
      <c r="E849" s="23"/>
      <c r="F849" s="24"/>
      <c r="G849" s="25" t="str">
        <f aca="false">IF(OR(E849="",F849=""),"",E849*F849)</f>
        <v/>
      </c>
      <c r="H849" s="8" t="str">
        <f aca="false">IF(A849="","",CHOOSE(WEEKDAY(A849),"Sun","Mon","Tue","Wed","Thu","Fri","Sat"))</f>
        <v/>
      </c>
      <c r="I849" s="26" t="str">
        <f aca="false">IF(A849="","",DATE(YEAR(A849),MONTH(A849),1))</f>
        <v/>
      </c>
    </row>
    <row r="850" customFormat="false" ht="15" hidden="false" customHeight="false" outlineLevel="0" collapsed="false">
      <c r="A850" s="22"/>
      <c r="B850" s="23"/>
      <c r="C850" s="23"/>
      <c r="D850" s="23"/>
      <c r="E850" s="23"/>
      <c r="F850" s="24"/>
      <c r="G850" s="25" t="str">
        <f aca="false">IF(OR(E850="",F850=""),"",E850*F850)</f>
        <v/>
      </c>
      <c r="H850" s="8" t="str">
        <f aca="false">IF(A850="","",CHOOSE(WEEKDAY(A850),"Sun","Mon","Tue","Wed","Thu","Fri","Sat"))</f>
        <v/>
      </c>
      <c r="I850" s="26" t="str">
        <f aca="false">IF(A850="","",DATE(YEAR(A850),MONTH(A850),1))</f>
        <v/>
      </c>
    </row>
    <row r="851" customFormat="false" ht="15" hidden="false" customHeight="false" outlineLevel="0" collapsed="false">
      <c r="A851" s="22"/>
      <c r="B851" s="23"/>
      <c r="C851" s="23"/>
      <c r="D851" s="23"/>
      <c r="E851" s="23"/>
      <c r="F851" s="24"/>
      <c r="G851" s="25" t="str">
        <f aca="false">IF(OR(E851="",F851=""),"",E851*F851)</f>
        <v/>
      </c>
      <c r="H851" s="8" t="str">
        <f aca="false">IF(A851="","",CHOOSE(WEEKDAY(A851),"Sun","Mon","Tue","Wed","Thu","Fri","Sat"))</f>
        <v/>
      </c>
      <c r="I851" s="26" t="str">
        <f aca="false">IF(A851="","",DATE(YEAR(A851),MONTH(A851),1))</f>
        <v/>
      </c>
    </row>
    <row r="852" customFormat="false" ht="15" hidden="false" customHeight="false" outlineLevel="0" collapsed="false">
      <c r="A852" s="22"/>
      <c r="B852" s="23"/>
      <c r="C852" s="23"/>
      <c r="D852" s="23"/>
      <c r="E852" s="23"/>
      <c r="F852" s="24"/>
      <c r="G852" s="25" t="str">
        <f aca="false">IF(OR(E852="",F852=""),"",E852*F852)</f>
        <v/>
      </c>
      <c r="H852" s="8" t="str">
        <f aca="false">IF(A852="","",CHOOSE(WEEKDAY(A852),"Sun","Mon","Tue","Wed","Thu","Fri","Sat"))</f>
        <v/>
      </c>
      <c r="I852" s="26" t="str">
        <f aca="false">IF(A852="","",DATE(YEAR(A852),MONTH(A852),1))</f>
        <v/>
      </c>
    </row>
    <row r="853" customFormat="false" ht="15" hidden="false" customHeight="false" outlineLevel="0" collapsed="false">
      <c r="A853" s="22"/>
      <c r="B853" s="23"/>
      <c r="C853" s="23"/>
      <c r="D853" s="23"/>
      <c r="E853" s="23"/>
      <c r="F853" s="24"/>
      <c r="G853" s="25" t="str">
        <f aca="false">IF(OR(E853="",F853=""),"",E853*F853)</f>
        <v/>
      </c>
      <c r="H853" s="8" t="str">
        <f aca="false">IF(A853="","",CHOOSE(WEEKDAY(A853),"Sun","Mon","Tue","Wed","Thu","Fri","Sat"))</f>
        <v/>
      </c>
      <c r="I853" s="26" t="str">
        <f aca="false">IF(A853="","",DATE(YEAR(A853),MONTH(A853),1))</f>
        <v/>
      </c>
    </row>
    <row r="854" customFormat="false" ht="15" hidden="false" customHeight="false" outlineLevel="0" collapsed="false">
      <c r="A854" s="22"/>
      <c r="B854" s="23"/>
      <c r="C854" s="23"/>
      <c r="D854" s="23"/>
      <c r="E854" s="23"/>
      <c r="F854" s="24"/>
      <c r="G854" s="25" t="str">
        <f aca="false">IF(OR(E854="",F854=""),"",E854*F854)</f>
        <v/>
      </c>
      <c r="H854" s="8" t="str">
        <f aca="false">IF(A854="","",CHOOSE(WEEKDAY(A854),"Sun","Mon","Tue","Wed","Thu","Fri","Sat"))</f>
        <v/>
      </c>
      <c r="I854" s="26" t="str">
        <f aca="false">IF(A854="","",DATE(YEAR(A854),MONTH(A854),1))</f>
        <v/>
      </c>
    </row>
    <row r="855" customFormat="false" ht="15" hidden="false" customHeight="false" outlineLevel="0" collapsed="false">
      <c r="A855" s="22"/>
      <c r="B855" s="23"/>
      <c r="C855" s="23"/>
      <c r="D855" s="23"/>
      <c r="E855" s="23"/>
      <c r="F855" s="24"/>
      <c r="G855" s="25" t="str">
        <f aca="false">IF(OR(E855="",F855=""),"",E855*F855)</f>
        <v/>
      </c>
      <c r="H855" s="8" t="str">
        <f aca="false">IF(A855="","",CHOOSE(WEEKDAY(A855),"Sun","Mon","Tue","Wed","Thu","Fri","Sat"))</f>
        <v/>
      </c>
      <c r="I855" s="26" t="str">
        <f aca="false">IF(A855="","",DATE(YEAR(A855),MONTH(A855),1))</f>
        <v/>
      </c>
    </row>
    <row r="856" customFormat="false" ht="15" hidden="false" customHeight="false" outlineLevel="0" collapsed="false">
      <c r="A856" s="22"/>
      <c r="B856" s="23"/>
      <c r="C856" s="23"/>
      <c r="D856" s="23"/>
      <c r="E856" s="23"/>
      <c r="F856" s="24"/>
      <c r="G856" s="25" t="str">
        <f aca="false">IF(OR(E856="",F856=""),"",E856*F856)</f>
        <v/>
      </c>
      <c r="H856" s="8" t="str">
        <f aca="false">IF(A856="","",CHOOSE(WEEKDAY(A856),"Sun","Mon","Tue","Wed","Thu","Fri","Sat"))</f>
        <v/>
      </c>
      <c r="I856" s="26" t="str">
        <f aca="false">IF(A856="","",DATE(YEAR(A856),MONTH(A856),1))</f>
        <v/>
      </c>
    </row>
    <row r="857" customFormat="false" ht="15" hidden="false" customHeight="false" outlineLevel="0" collapsed="false">
      <c r="A857" s="22"/>
      <c r="B857" s="23"/>
      <c r="C857" s="23"/>
      <c r="D857" s="23"/>
      <c r="E857" s="23"/>
      <c r="F857" s="24"/>
      <c r="G857" s="25" t="str">
        <f aca="false">IF(OR(E857="",F857=""),"",E857*F857)</f>
        <v/>
      </c>
      <c r="H857" s="8" t="str">
        <f aca="false">IF(A857="","",CHOOSE(WEEKDAY(A857),"Sun","Mon","Tue","Wed","Thu","Fri","Sat"))</f>
        <v/>
      </c>
      <c r="I857" s="26" t="str">
        <f aca="false">IF(A857="","",DATE(YEAR(A857),MONTH(A857),1))</f>
        <v/>
      </c>
    </row>
    <row r="858" customFormat="false" ht="15" hidden="false" customHeight="false" outlineLevel="0" collapsed="false">
      <c r="A858" s="22"/>
      <c r="B858" s="23"/>
      <c r="C858" s="23"/>
      <c r="D858" s="23"/>
      <c r="E858" s="23"/>
      <c r="F858" s="24"/>
      <c r="G858" s="25" t="str">
        <f aca="false">IF(OR(E858="",F858=""),"",E858*F858)</f>
        <v/>
      </c>
      <c r="H858" s="8" t="str">
        <f aca="false">IF(A858="","",CHOOSE(WEEKDAY(A858),"Sun","Mon","Tue","Wed","Thu","Fri","Sat"))</f>
        <v/>
      </c>
      <c r="I858" s="26" t="str">
        <f aca="false">IF(A858="","",DATE(YEAR(A858),MONTH(A858),1))</f>
        <v/>
      </c>
    </row>
    <row r="859" customFormat="false" ht="15" hidden="false" customHeight="false" outlineLevel="0" collapsed="false">
      <c r="A859" s="22"/>
      <c r="B859" s="23"/>
      <c r="C859" s="23"/>
      <c r="D859" s="23"/>
      <c r="E859" s="23"/>
      <c r="F859" s="24"/>
      <c r="G859" s="25" t="str">
        <f aca="false">IF(OR(E859="",F859=""),"",E859*F859)</f>
        <v/>
      </c>
      <c r="H859" s="8" t="str">
        <f aca="false">IF(A859="","",CHOOSE(WEEKDAY(A859),"Sun","Mon","Tue","Wed","Thu","Fri","Sat"))</f>
        <v/>
      </c>
      <c r="I859" s="26" t="str">
        <f aca="false">IF(A859="","",DATE(YEAR(A859),MONTH(A859),1))</f>
        <v/>
      </c>
    </row>
    <row r="860" customFormat="false" ht="15" hidden="false" customHeight="false" outlineLevel="0" collapsed="false">
      <c r="A860" s="22"/>
      <c r="B860" s="23"/>
      <c r="C860" s="23"/>
      <c r="D860" s="23"/>
      <c r="E860" s="23"/>
      <c r="F860" s="24"/>
      <c r="G860" s="25" t="str">
        <f aca="false">IF(OR(E860="",F860=""),"",E860*F860)</f>
        <v/>
      </c>
      <c r="H860" s="8" t="str">
        <f aca="false">IF(A860="","",CHOOSE(WEEKDAY(A860),"Sun","Mon","Tue","Wed","Thu","Fri","Sat"))</f>
        <v/>
      </c>
      <c r="I860" s="26" t="str">
        <f aca="false">IF(A860="","",DATE(YEAR(A860),MONTH(A860),1))</f>
        <v/>
      </c>
    </row>
    <row r="861" customFormat="false" ht="15" hidden="false" customHeight="false" outlineLevel="0" collapsed="false">
      <c r="A861" s="22"/>
      <c r="B861" s="23"/>
      <c r="C861" s="23"/>
      <c r="D861" s="23"/>
      <c r="E861" s="23"/>
      <c r="F861" s="24"/>
      <c r="G861" s="25" t="str">
        <f aca="false">IF(OR(E861="",F861=""),"",E861*F861)</f>
        <v/>
      </c>
      <c r="H861" s="8" t="str">
        <f aca="false">IF(A861="","",CHOOSE(WEEKDAY(A861),"Sun","Mon","Tue","Wed","Thu","Fri","Sat"))</f>
        <v/>
      </c>
      <c r="I861" s="26" t="str">
        <f aca="false">IF(A861="","",DATE(YEAR(A861),MONTH(A861),1))</f>
        <v/>
      </c>
    </row>
    <row r="862" customFormat="false" ht="15" hidden="false" customHeight="false" outlineLevel="0" collapsed="false">
      <c r="A862" s="22"/>
      <c r="B862" s="23"/>
      <c r="C862" s="23"/>
      <c r="D862" s="23"/>
      <c r="E862" s="23"/>
      <c r="F862" s="24"/>
      <c r="G862" s="25" t="str">
        <f aca="false">IF(OR(E862="",F862=""),"",E862*F862)</f>
        <v/>
      </c>
      <c r="H862" s="8" t="str">
        <f aca="false">IF(A862="","",CHOOSE(WEEKDAY(A862),"Sun","Mon","Tue","Wed","Thu","Fri","Sat"))</f>
        <v/>
      </c>
      <c r="I862" s="26" t="str">
        <f aca="false">IF(A862="","",DATE(YEAR(A862),MONTH(A862),1))</f>
        <v/>
      </c>
    </row>
    <row r="863" customFormat="false" ht="15" hidden="false" customHeight="false" outlineLevel="0" collapsed="false">
      <c r="A863" s="22"/>
      <c r="B863" s="23"/>
      <c r="C863" s="23"/>
      <c r="D863" s="23"/>
      <c r="E863" s="23"/>
      <c r="F863" s="24"/>
      <c r="G863" s="25" t="str">
        <f aca="false">IF(OR(E863="",F863=""),"",E863*F863)</f>
        <v/>
      </c>
      <c r="H863" s="8" t="str">
        <f aca="false">IF(A863="","",CHOOSE(WEEKDAY(A863),"Sun","Mon","Tue","Wed","Thu","Fri","Sat"))</f>
        <v/>
      </c>
      <c r="I863" s="26" t="str">
        <f aca="false">IF(A863="","",DATE(YEAR(A863),MONTH(A863),1))</f>
        <v/>
      </c>
    </row>
    <row r="864" customFormat="false" ht="15" hidden="false" customHeight="false" outlineLevel="0" collapsed="false">
      <c r="A864" s="22"/>
      <c r="B864" s="23"/>
      <c r="C864" s="23"/>
      <c r="D864" s="23"/>
      <c r="E864" s="23"/>
      <c r="F864" s="24"/>
      <c r="G864" s="25" t="str">
        <f aca="false">IF(OR(E864="",F864=""),"",E864*F864)</f>
        <v/>
      </c>
      <c r="H864" s="8" t="str">
        <f aca="false">IF(A864="","",CHOOSE(WEEKDAY(A864),"Sun","Mon","Tue","Wed","Thu","Fri","Sat"))</f>
        <v/>
      </c>
      <c r="I864" s="26" t="str">
        <f aca="false">IF(A864="","",DATE(YEAR(A864),MONTH(A864),1))</f>
        <v/>
      </c>
    </row>
    <row r="865" customFormat="false" ht="15" hidden="false" customHeight="false" outlineLevel="0" collapsed="false">
      <c r="A865" s="22"/>
      <c r="B865" s="23"/>
      <c r="C865" s="23"/>
      <c r="D865" s="23"/>
      <c r="E865" s="23"/>
      <c r="F865" s="24"/>
      <c r="G865" s="25" t="str">
        <f aca="false">IF(OR(E865="",F865=""),"",E865*F865)</f>
        <v/>
      </c>
      <c r="H865" s="8" t="str">
        <f aca="false">IF(A865="","",CHOOSE(WEEKDAY(A865),"Sun","Mon","Tue","Wed","Thu","Fri","Sat"))</f>
        <v/>
      </c>
      <c r="I865" s="26" t="str">
        <f aca="false">IF(A865="","",DATE(YEAR(A865),MONTH(A865),1))</f>
        <v/>
      </c>
    </row>
    <row r="866" customFormat="false" ht="15" hidden="false" customHeight="false" outlineLevel="0" collapsed="false">
      <c r="A866" s="22"/>
      <c r="B866" s="23"/>
      <c r="C866" s="23"/>
      <c r="D866" s="23"/>
      <c r="E866" s="23"/>
      <c r="F866" s="24"/>
      <c r="G866" s="25" t="str">
        <f aca="false">IF(OR(E866="",F866=""),"",E866*F866)</f>
        <v/>
      </c>
      <c r="H866" s="8" t="str">
        <f aca="false">IF(A866="","",CHOOSE(WEEKDAY(A866),"Sun","Mon","Tue","Wed","Thu","Fri","Sat"))</f>
        <v/>
      </c>
      <c r="I866" s="26" t="str">
        <f aca="false">IF(A866="","",DATE(YEAR(A866),MONTH(A866),1))</f>
        <v/>
      </c>
    </row>
    <row r="867" customFormat="false" ht="15" hidden="false" customHeight="false" outlineLevel="0" collapsed="false">
      <c r="A867" s="22"/>
      <c r="B867" s="23"/>
      <c r="C867" s="23"/>
      <c r="D867" s="23"/>
      <c r="E867" s="23"/>
      <c r="F867" s="24"/>
      <c r="G867" s="25" t="str">
        <f aca="false">IF(OR(E867="",F867=""),"",E867*F867)</f>
        <v/>
      </c>
      <c r="H867" s="8" t="str">
        <f aca="false">IF(A867="","",CHOOSE(WEEKDAY(A867),"Sun","Mon","Tue","Wed","Thu","Fri","Sat"))</f>
        <v/>
      </c>
      <c r="I867" s="26" t="str">
        <f aca="false">IF(A867="","",DATE(YEAR(A867),MONTH(A867),1))</f>
        <v/>
      </c>
    </row>
    <row r="868" customFormat="false" ht="15" hidden="false" customHeight="false" outlineLevel="0" collapsed="false">
      <c r="A868" s="22"/>
      <c r="B868" s="23"/>
      <c r="C868" s="23"/>
      <c r="D868" s="23"/>
      <c r="E868" s="23"/>
      <c r="F868" s="24"/>
      <c r="G868" s="25" t="str">
        <f aca="false">IF(OR(E868="",F868=""),"",E868*F868)</f>
        <v/>
      </c>
      <c r="H868" s="8" t="str">
        <f aca="false">IF(A868="","",CHOOSE(WEEKDAY(A868),"Sun","Mon","Tue","Wed","Thu","Fri","Sat"))</f>
        <v/>
      </c>
      <c r="I868" s="26" t="str">
        <f aca="false">IF(A868="","",DATE(YEAR(A868),MONTH(A868),1))</f>
        <v/>
      </c>
    </row>
    <row r="869" customFormat="false" ht="15" hidden="false" customHeight="false" outlineLevel="0" collapsed="false">
      <c r="A869" s="22"/>
      <c r="B869" s="23"/>
      <c r="C869" s="23"/>
      <c r="D869" s="23"/>
      <c r="E869" s="23"/>
      <c r="F869" s="24"/>
      <c r="G869" s="25" t="str">
        <f aca="false">IF(OR(E869="",F869=""),"",E869*F869)</f>
        <v/>
      </c>
      <c r="H869" s="8" t="str">
        <f aca="false">IF(A869="","",CHOOSE(WEEKDAY(A869),"Sun","Mon","Tue","Wed","Thu","Fri","Sat"))</f>
        <v/>
      </c>
      <c r="I869" s="26" t="str">
        <f aca="false">IF(A869="","",DATE(YEAR(A869),MONTH(A869),1))</f>
        <v/>
      </c>
    </row>
    <row r="870" customFormat="false" ht="15" hidden="false" customHeight="false" outlineLevel="0" collapsed="false">
      <c r="A870" s="22"/>
      <c r="B870" s="23"/>
      <c r="C870" s="23"/>
      <c r="D870" s="23"/>
      <c r="E870" s="23"/>
      <c r="F870" s="24"/>
      <c r="G870" s="25" t="str">
        <f aca="false">IF(OR(E870="",F870=""),"",E870*F870)</f>
        <v/>
      </c>
      <c r="H870" s="8" t="str">
        <f aca="false">IF(A870="","",CHOOSE(WEEKDAY(A870),"Sun","Mon","Tue","Wed","Thu","Fri","Sat"))</f>
        <v/>
      </c>
      <c r="I870" s="26" t="str">
        <f aca="false">IF(A870="","",DATE(YEAR(A870),MONTH(A870),1))</f>
        <v/>
      </c>
    </row>
    <row r="871" customFormat="false" ht="15" hidden="false" customHeight="false" outlineLevel="0" collapsed="false">
      <c r="A871" s="22"/>
      <c r="B871" s="23"/>
      <c r="C871" s="23"/>
      <c r="D871" s="23"/>
      <c r="E871" s="23"/>
      <c r="F871" s="24"/>
      <c r="G871" s="25" t="str">
        <f aca="false">IF(OR(E871="",F871=""),"",E871*F871)</f>
        <v/>
      </c>
      <c r="H871" s="8" t="str">
        <f aca="false">IF(A871="","",CHOOSE(WEEKDAY(A871),"Sun","Mon","Tue","Wed","Thu","Fri","Sat"))</f>
        <v/>
      </c>
      <c r="I871" s="26" t="str">
        <f aca="false">IF(A871="","",DATE(YEAR(A871),MONTH(A871),1))</f>
        <v/>
      </c>
    </row>
    <row r="872" customFormat="false" ht="15" hidden="false" customHeight="false" outlineLevel="0" collapsed="false">
      <c r="A872" s="22"/>
      <c r="B872" s="23"/>
      <c r="C872" s="23"/>
      <c r="D872" s="23"/>
      <c r="E872" s="23"/>
      <c r="F872" s="24"/>
      <c r="G872" s="25" t="str">
        <f aca="false">IF(OR(E872="",F872=""),"",E872*F872)</f>
        <v/>
      </c>
      <c r="H872" s="8" t="str">
        <f aca="false">IF(A872="","",CHOOSE(WEEKDAY(A872),"Sun","Mon","Tue","Wed","Thu","Fri","Sat"))</f>
        <v/>
      </c>
      <c r="I872" s="26" t="str">
        <f aca="false">IF(A872="","",DATE(YEAR(A872),MONTH(A872),1))</f>
        <v/>
      </c>
    </row>
    <row r="873" customFormat="false" ht="15" hidden="false" customHeight="false" outlineLevel="0" collapsed="false">
      <c r="A873" s="22"/>
      <c r="B873" s="23"/>
      <c r="C873" s="23"/>
      <c r="D873" s="23"/>
      <c r="E873" s="23"/>
      <c r="F873" s="24"/>
      <c r="G873" s="25" t="str">
        <f aca="false">IF(OR(E873="",F873=""),"",E873*F873)</f>
        <v/>
      </c>
      <c r="H873" s="8" t="str">
        <f aca="false">IF(A873="","",CHOOSE(WEEKDAY(A873),"Sun","Mon","Tue","Wed","Thu","Fri","Sat"))</f>
        <v/>
      </c>
      <c r="I873" s="26" t="str">
        <f aca="false">IF(A873="","",DATE(YEAR(A873),MONTH(A873),1))</f>
        <v/>
      </c>
    </row>
    <row r="874" customFormat="false" ht="15" hidden="false" customHeight="false" outlineLevel="0" collapsed="false">
      <c r="A874" s="22"/>
      <c r="B874" s="23"/>
      <c r="C874" s="23"/>
      <c r="D874" s="23"/>
      <c r="E874" s="23"/>
      <c r="F874" s="24"/>
      <c r="G874" s="25" t="str">
        <f aca="false">IF(OR(E874="",F874=""),"",E874*F874)</f>
        <v/>
      </c>
      <c r="H874" s="8" t="str">
        <f aca="false">IF(A874="","",CHOOSE(WEEKDAY(A874),"Sun","Mon","Tue","Wed","Thu","Fri","Sat"))</f>
        <v/>
      </c>
      <c r="I874" s="26" t="str">
        <f aca="false">IF(A874="","",DATE(YEAR(A874),MONTH(A874),1))</f>
        <v/>
      </c>
    </row>
    <row r="875" customFormat="false" ht="15" hidden="false" customHeight="false" outlineLevel="0" collapsed="false">
      <c r="A875" s="22"/>
      <c r="B875" s="23"/>
      <c r="C875" s="23"/>
      <c r="D875" s="23"/>
      <c r="E875" s="23"/>
      <c r="F875" s="24"/>
      <c r="G875" s="25" t="str">
        <f aca="false">IF(OR(E875="",F875=""),"",E875*F875)</f>
        <v/>
      </c>
      <c r="H875" s="8" t="str">
        <f aca="false">IF(A875="","",CHOOSE(WEEKDAY(A875),"Sun","Mon","Tue","Wed","Thu","Fri","Sat"))</f>
        <v/>
      </c>
      <c r="I875" s="26" t="str">
        <f aca="false">IF(A875="","",DATE(YEAR(A875),MONTH(A875),1))</f>
        <v/>
      </c>
    </row>
    <row r="876" customFormat="false" ht="15" hidden="false" customHeight="false" outlineLevel="0" collapsed="false">
      <c r="A876" s="22"/>
      <c r="B876" s="23"/>
      <c r="C876" s="23"/>
      <c r="D876" s="23"/>
      <c r="E876" s="23"/>
      <c r="F876" s="24"/>
      <c r="G876" s="25" t="str">
        <f aca="false">IF(OR(E876="",F876=""),"",E876*F876)</f>
        <v/>
      </c>
      <c r="H876" s="8" t="str">
        <f aca="false">IF(A876="","",CHOOSE(WEEKDAY(A876),"Sun","Mon","Tue","Wed","Thu","Fri","Sat"))</f>
        <v/>
      </c>
      <c r="I876" s="26" t="str">
        <f aca="false">IF(A876="","",DATE(YEAR(A876),MONTH(A876),1))</f>
        <v/>
      </c>
    </row>
    <row r="877" customFormat="false" ht="15" hidden="false" customHeight="false" outlineLevel="0" collapsed="false">
      <c r="A877" s="22"/>
      <c r="B877" s="23"/>
      <c r="C877" s="23"/>
      <c r="D877" s="23"/>
      <c r="E877" s="23"/>
      <c r="F877" s="24"/>
      <c r="G877" s="25" t="str">
        <f aca="false">IF(OR(E877="",F877=""),"",E877*F877)</f>
        <v/>
      </c>
      <c r="H877" s="8" t="str">
        <f aca="false">IF(A877="","",CHOOSE(WEEKDAY(A877),"Sun","Mon","Tue","Wed","Thu","Fri","Sat"))</f>
        <v/>
      </c>
      <c r="I877" s="26" t="str">
        <f aca="false">IF(A877="","",DATE(YEAR(A877),MONTH(A877),1))</f>
        <v/>
      </c>
    </row>
    <row r="878" customFormat="false" ht="15" hidden="false" customHeight="false" outlineLevel="0" collapsed="false">
      <c r="A878" s="22"/>
      <c r="B878" s="23"/>
      <c r="C878" s="23"/>
      <c r="D878" s="23"/>
      <c r="E878" s="23"/>
      <c r="F878" s="24"/>
      <c r="G878" s="25" t="str">
        <f aca="false">IF(OR(E878="",F878=""),"",E878*F878)</f>
        <v/>
      </c>
      <c r="H878" s="8" t="str">
        <f aca="false">IF(A878="","",CHOOSE(WEEKDAY(A878),"Sun","Mon","Tue","Wed","Thu","Fri","Sat"))</f>
        <v/>
      </c>
      <c r="I878" s="26" t="str">
        <f aca="false">IF(A878="","",DATE(YEAR(A878),MONTH(A878),1))</f>
        <v/>
      </c>
    </row>
    <row r="879" customFormat="false" ht="15" hidden="false" customHeight="false" outlineLevel="0" collapsed="false">
      <c r="A879" s="22"/>
      <c r="B879" s="23"/>
      <c r="C879" s="23"/>
      <c r="D879" s="23"/>
      <c r="E879" s="23"/>
      <c r="F879" s="24"/>
      <c r="G879" s="25" t="str">
        <f aca="false">IF(OR(E879="",F879=""),"",E879*F879)</f>
        <v/>
      </c>
      <c r="H879" s="8" t="str">
        <f aca="false">IF(A879="","",CHOOSE(WEEKDAY(A879),"Sun","Mon","Tue","Wed","Thu","Fri","Sat"))</f>
        <v/>
      </c>
      <c r="I879" s="26" t="str">
        <f aca="false">IF(A879="","",DATE(YEAR(A879),MONTH(A879),1))</f>
        <v/>
      </c>
    </row>
    <row r="880" customFormat="false" ht="15" hidden="false" customHeight="false" outlineLevel="0" collapsed="false">
      <c r="A880" s="22"/>
      <c r="B880" s="23"/>
      <c r="C880" s="23"/>
      <c r="D880" s="23"/>
      <c r="E880" s="23"/>
      <c r="F880" s="24"/>
      <c r="G880" s="25" t="str">
        <f aca="false">IF(OR(E880="",F880=""),"",E880*F880)</f>
        <v/>
      </c>
      <c r="H880" s="8" t="str">
        <f aca="false">IF(A880="","",CHOOSE(WEEKDAY(A880),"Sun","Mon","Tue","Wed","Thu","Fri","Sat"))</f>
        <v/>
      </c>
      <c r="I880" s="26" t="str">
        <f aca="false">IF(A880="","",DATE(YEAR(A880),MONTH(A880),1))</f>
        <v/>
      </c>
    </row>
    <row r="881" customFormat="false" ht="15" hidden="false" customHeight="false" outlineLevel="0" collapsed="false">
      <c r="A881" s="22"/>
      <c r="B881" s="23"/>
      <c r="C881" s="23"/>
      <c r="D881" s="23"/>
      <c r="E881" s="23"/>
      <c r="F881" s="24"/>
      <c r="G881" s="25" t="str">
        <f aca="false">IF(OR(E881="",F881=""),"",E881*F881)</f>
        <v/>
      </c>
      <c r="H881" s="8" t="str">
        <f aca="false">IF(A881="","",CHOOSE(WEEKDAY(A881),"Sun","Mon","Tue","Wed","Thu","Fri","Sat"))</f>
        <v/>
      </c>
      <c r="I881" s="26" t="str">
        <f aca="false">IF(A881="","",DATE(YEAR(A881),MONTH(A881),1))</f>
        <v/>
      </c>
    </row>
    <row r="882" customFormat="false" ht="15" hidden="false" customHeight="false" outlineLevel="0" collapsed="false">
      <c r="A882" s="22"/>
      <c r="B882" s="23"/>
      <c r="C882" s="23"/>
      <c r="D882" s="23"/>
      <c r="E882" s="23"/>
      <c r="F882" s="24"/>
      <c r="G882" s="25" t="str">
        <f aca="false">IF(OR(E882="",F882=""),"",E882*F882)</f>
        <v/>
      </c>
      <c r="H882" s="8" t="str">
        <f aca="false">IF(A882="","",CHOOSE(WEEKDAY(A882),"Sun","Mon","Tue","Wed","Thu","Fri","Sat"))</f>
        <v/>
      </c>
      <c r="I882" s="26" t="str">
        <f aca="false">IF(A882="","",DATE(YEAR(A882),MONTH(A882),1))</f>
        <v/>
      </c>
    </row>
    <row r="883" customFormat="false" ht="15" hidden="false" customHeight="false" outlineLevel="0" collapsed="false">
      <c r="A883" s="22"/>
      <c r="B883" s="23"/>
      <c r="C883" s="23"/>
      <c r="D883" s="23"/>
      <c r="E883" s="23"/>
      <c r="F883" s="24"/>
      <c r="G883" s="25" t="str">
        <f aca="false">IF(OR(E883="",F883=""),"",E883*F883)</f>
        <v/>
      </c>
      <c r="H883" s="8" t="str">
        <f aca="false">IF(A883="","",CHOOSE(WEEKDAY(A883),"Sun","Mon","Tue","Wed","Thu","Fri","Sat"))</f>
        <v/>
      </c>
      <c r="I883" s="26" t="str">
        <f aca="false">IF(A883="","",DATE(YEAR(A883),MONTH(A883),1))</f>
        <v/>
      </c>
    </row>
    <row r="884" customFormat="false" ht="15" hidden="false" customHeight="false" outlineLevel="0" collapsed="false">
      <c r="A884" s="22"/>
      <c r="B884" s="23"/>
      <c r="C884" s="23"/>
      <c r="D884" s="23"/>
      <c r="E884" s="23"/>
      <c r="F884" s="24"/>
      <c r="G884" s="25" t="str">
        <f aca="false">IF(OR(E884="",F884=""),"",E884*F884)</f>
        <v/>
      </c>
      <c r="H884" s="8" t="str">
        <f aca="false">IF(A884="","",CHOOSE(WEEKDAY(A884),"Sun","Mon","Tue","Wed","Thu","Fri","Sat"))</f>
        <v/>
      </c>
      <c r="I884" s="26" t="str">
        <f aca="false">IF(A884="","",DATE(YEAR(A884),MONTH(A884),1))</f>
        <v/>
      </c>
    </row>
    <row r="885" customFormat="false" ht="15" hidden="false" customHeight="false" outlineLevel="0" collapsed="false">
      <c r="A885" s="22"/>
      <c r="B885" s="23"/>
      <c r="C885" s="23"/>
      <c r="D885" s="23"/>
      <c r="E885" s="23"/>
      <c r="F885" s="24"/>
      <c r="G885" s="25" t="str">
        <f aca="false">IF(OR(E885="",F885=""),"",E885*F885)</f>
        <v/>
      </c>
      <c r="H885" s="8" t="str">
        <f aca="false">IF(A885="","",CHOOSE(WEEKDAY(A885),"Sun","Mon","Tue","Wed","Thu","Fri","Sat"))</f>
        <v/>
      </c>
      <c r="I885" s="26" t="str">
        <f aca="false">IF(A885="","",DATE(YEAR(A885),MONTH(A885),1))</f>
        <v/>
      </c>
    </row>
    <row r="886" customFormat="false" ht="15" hidden="false" customHeight="false" outlineLevel="0" collapsed="false">
      <c r="A886" s="22"/>
      <c r="B886" s="23"/>
      <c r="C886" s="23"/>
      <c r="D886" s="23"/>
      <c r="E886" s="23"/>
      <c r="F886" s="24"/>
      <c r="G886" s="25" t="str">
        <f aca="false">IF(OR(E886="",F886=""),"",E886*F886)</f>
        <v/>
      </c>
      <c r="H886" s="8" t="str">
        <f aca="false">IF(A886="","",CHOOSE(WEEKDAY(A886),"Sun","Mon","Tue","Wed","Thu","Fri","Sat"))</f>
        <v/>
      </c>
      <c r="I886" s="26" t="str">
        <f aca="false">IF(A886="","",DATE(YEAR(A886),MONTH(A886),1))</f>
        <v/>
      </c>
    </row>
    <row r="887" customFormat="false" ht="15" hidden="false" customHeight="false" outlineLevel="0" collapsed="false">
      <c r="A887" s="22"/>
      <c r="B887" s="23"/>
      <c r="C887" s="23"/>
      <c r="D887" s="23"/>
      <c r="E887" s="23"/>
      <c r="F887" s="24"/>
      <c r="G887" s="25" t="str">
        <f aca="false">IF(OR(E887="",F887=""),"",E887*F887)</f>
        <v/>
      </c>
      <c r="H887" s="8" t="str">
        <f aca="false">IF(A887="","",CHOOSE(WEEKDAY(A887),"Sun","Mon","Tue","Wed","Thu","Fri","Sat"))</f>
        <v/>
      </c>
      <c r="I887" s="26" t="str">
        <f aca="false">IF(A887="","",DATE(YEAR(A887),MONTH(A887),1))</f>
        <v/>
      </c>
    </row>
    <row r="888" customFormat="false" ht="15" hidden="false" customHeight="false" outlineLevel="0" collapsed="false">
      <c r="A888" s="22"/>
      <c r="B888" s="23"/>
      <c r="C888" s="23"/>
      <c r="D888" s="23"/>
      <c r="E888" s="23"/>
      <c r="F888" s="24"/>
      <c r="G888" s="25" t="str">
        <f aca="false">IF(OR(E888="",F888=""),"",E888*F888)</f>
        <v/>
      </c>
      <c r="H888" s="8" t="str">
        <f aca="false">IF(A888="","",CHOOSE(WEEKDAY(A888),"Sun","Mon","Tue","Wed","Thu","Fri","Sat"))</f>
        <v/>
      </c>
      <c r="I888" s="26" t="str">
        <f aca="false">IF(A888="","",DATE(YEAR(A888),MONTH(A888),1))</f>
        <v/>
      </c>
    </row>
    <row r="889" customFormat="false" ht="15" hidden="false" customHeight="false" outlineLevel="0" collapsed="false">
      <c r="A889" s="22"/>
      <c r="B889" s="23"/>
      <c r="C889" s="23"/>
      <c r="D889" s="23"/>
      <c r="E889" s="23"/>
      <c r="F889" s="24"/>
      <c r="G889" s="25" t="str">
        <f aca="false">IF(OR(E889="",F889=""),"",E889*F889)</f>
        <v/>
      </c>
      <c r="H889" s="8" t="str">
        <f aca="false">IF(A889="","",CHOOSE(WEEKDAY(A889),"Sun","Mon","Tue","Wed","Thu","Fri","Sat"))</f>
        <v/>
      </c>
      <c r="I889" s="26" t="str">
        <f aca="false">IF(A889="","",DATE(YEAR(A889),MONTH(A889),1))</f>
        <v/>
      </c>
    </row>
    <row r="890" customFormat="false" ht="15" hidden="false" customHeight="false" outlineLevel="0" collapsed="false">
      <c r="A890" s="22"/>
      <c r="B890" s="23"/>
      <c r="C890" s="23"/>
      <c r="D890" s="23"/>
      <c r="E890" s="23"/>
      <c r="F890" s="24"/>
      <c r="G890" s="25" t="str">
        <f aca="false">IF(OR(E890="",F890=""),"",E890*F890)</f>
        <v/>
      </c>
      <c r="H890" s="8" t="str">
        <f aca="false">IF(A890="","",CHOOSE(WEEKDAY(A890),"Sun","Mon","Tue","Wed","Thu","Fri","Sat"))</f>
        <v/>
      </c>
      <c r="I890" s="26" t="str">
        <f aca="false">IF(A890="","",DATE(YEAR(A890),MONTH(A890),1))</f>
        <v/>
      </c>
    </row>
    <row r="891" customFormat="false" ht="15" hidden="false" customHeight="false" outlineLevel="0" collapsed="false">
      <c r="A891" s="22"/>
      <c r="B891" s="23"/>
      <c r="C891" s="23"/>
      <c r="D891" s="23"/>
      <c r="E891" s="23"/>
      <c r="F891" s="24"/>
      <c r="G891" s="25" t="str">
        <f aca="false">IF(OR(E891="",F891=""),"",E891*F891)</f>
        <v/>
      </c>
      <c r="H891" s="8" t="str">
        <f aca="false">IF(A891="","",CHOOSE(WEEKDAY(A891),"Sun","Mon","Tue","Wed","Thu","Fri","Sat"))</f>
        <v/>
      </c>
      <c r="I891" s="26" t="str">
        <f aca="false">IF(A891="","",DATE(YEAR(A891),MONTH(A891),1))</f>
        <v/>
      </c>
    </row>
    <row r="892" customFormat="false" ht="15" hidden="false" customHeight="false" outlineLevel="0" collapsed="false">
      <c r="A892" s="22"/>
      <c r="B892" s="23"/>
      <c r="C892" s="23"/>
      <c r="D892" s="23"/>
      <c r="E892" s="23"/>
      <c r="F892" s="24"/>
      <c r="G892" s="25" t="str">
        <f aca="false">IF(OR(E892="",F892=""),"",E892*F892)</f>
        <v/>
      </c>
      <c r="H892" s="8" t="str">
        <f aca="false">IF(A892="","",CHOOSE(WEEKDAY(A892),"Sun","Mon","Tue","Wed","Thu","Fri","Sat"))</f>
        <v/>
      </c>
      <c r="I892" s="26" t="str">
        <f aca="false">IF(A892="","",DATE(YEAR(A892),MONTH(A892),1))</f>
        <v/>
      </c>
    </row>
    <row r="893" customFormat="false" ht="15" hidden="false" customHeight="false" outlineLevel="0" collapsed="false">
      <c r="A893" s="22"/>
      <c r="B893" s="23"/>
      <c r="C893" s="23"/>
      <c r="D893" s="23"/>
      <c r="E893" s="23"/>
      <c r="F893" s="24"/>
      <c r="G893" s="25" t="str">
        <f aca="false">IF(OR(E893="",F893=""),"",E893*F893)</f>
        <v/>
      </c>
      <c r="H893" s="8" t="str">
        <f aca="false">IF(A893="","",CHOOSE(WEEKDAY(A893),"Sun","Mon","Tue","Wed","Thu","Fri","Sat"))</f>
        <v/>
      </c>
      <c r="I893" s="26" t="str">
        <f aca="false">IF(A893="","",DATE(YEAR(A893),MONTH(A893),1))</f>
        <v/>
      </c>
    </row>
    <row r="894" customFormat="false" ht="15" hidden="false" customHeight="false" outlineLevel="0" collapsed="false">
      <c r="A894" s="22"/>
      <c r="B894" s="23"/>
      <c r="C894" s="23"/>
      <c r="D894" s="23"/>
      <c r="E894" s="23"/>
      <c r="F894" s="24"/>
      <c r="G894" s="25" t="str">
        <f aca="false">IF(OR(E894="",F894=""),"",E894*F894)</f>
        <v/>
      </c>
      <c r="H894" s="8" t="str">
        <f aca="false">IF(A894="","",CHOOSE(WEEKDAY(A894),"Sun","Mon","Tue","Wed","Thu","Fri","Sat"))</f>
        <v/>
      </c>
      <c r="I894" s="26" t="str">
        <f aca="false">IF(A894="","",DATE(YEAR(A894),MONTH(A894),1))</f>
        <v/>
      </c>
    </row>
    <row r="895" customFormat="false" ht="15" hidden="false" customHeight="false" outlineLevel="0" collapsed="false">
      <c r="A895" s="22"/>
      <c r="B895" s="23"/>
      <c r="C895" s="23"/>
      <c r="D895" s="23"/>
      <c r="E895" s="23"/>
      <c r="F895" s="24"/>
      <c r="G895" s="25" t="str">
        <f aca="false">IF(OR(E895="",F895=""),"",E895*F895)</f>
        <v/>
      </c>
      <c r="H895" s="8" t="str">
        <f aca="false">IF(A895="","",CHOOSE(WEEKDAY(A895),"Sun","Mon","Tue","Wed","Thu","Fri","Sat"))</f>
        <v/>
      </c>
      <c r="I895" s="26" t="str">
        <f aca="false">IF(A895="","",DATE(YEAR(A895),MONTH(A895),1))</f>
        <v/>
      </c>
    </row>
    <row r="896" customFormat="false" ht="15" hidden="false" customHeight="false" outlineLevel="0" collapsed="false">
      <c r="A896" s="22"/>
      <c r="B896" s="23"/>
      <c r="C896" s="23"/>
      <c r="D896" s="23"/>
      <c r="E896" s="23"/>
      <c r="F896" s="24"/>
      <c r="G896" s="25" t="str">
        <f aca="false">IF(OR(E896="",F896=""),"",E896*F896)</f>
        <v/>
      </c>
      <c r="H896" s="8" t="str">
        <f aca="false">IF(A896="","",CHOOSE(WEEKDAY(A896),"Sun","Mon","Tue","Wed","Thu","Fri","Sat"))</f>
        <v/>
      </c>
      <c r="I896" s="26" t="str">
        <f aca="false">IF(A896="","",DATE(YEAR(A896),MONTH(A896),1))</f>
        <v/>
      </c>
    </row>
    <row r="897" customFormat="false" ht="15" hidden="false" customHeight="false" outlineLevel="0" collapsed="false">
      <c r="A897" s="22"/>
      <c r="B897" s="23"/>
      <c r="C897" s="23"/>
      <c r="D897" s="23"/>
      <c r="E897" s="23"/>
      <c r="F897" s="24"/>
      <c r="G897" s="25" t="str">
        <f aca="false">IF(OR(E897="",F897=""),"",E897*F897)</f>
        <v/>
      </c>
      <c r="H897" s="8" t="str">
        <f aca="false">IF(A897="","",CHOOSE(WEEKDAY(A897),"Sun","Mon","Tue","Wed","Thu","Fri","Sat"))</f>
        <v/>
      </c>
      <c r="I897" s="26" t="str">
        <f aca="false">IF(A897="","",DATE(YEAR(A897),MONTH(A897),1))</f>
        <v/>
      </c>
    </row>
    <row r="898" customFormat="false" ht="15" hidden="false" customHeight="false" outlineLevel="0" collapsed="false">
      <c r="A898" s="22"/>
      <c r="B898" s="23"/>
      <c r="C898" s="23"/>
      <c r="D898" s="23"/>
      <c r="E898" s="23"/>
      <c r="F898" s="24"/>
      <c r="G898" s="25" t="str">
        <f aca="false">IF(OR(E898="",F898=""),"",E898*F898)</f>
        <v/>
      </c>
      <c r="H898" s="8" t="str">
        <f aca="false">IF(A898="","",CHOOSE(WEEKDAY(A898),"Sun","Mon","Tue","Wed","Thu","Fri","Sat"))</f>
        <v/>
      </c>
      <c r="I898" s="26" t="str">
        <f aca="false">IF(A898="","",DATE(YEAR(A898),MONTH(A898),1))</f>
        <v/>
      </c>
    </row>
    <row r="899" customFormat="false" ht="15" hidden="false" customHeight="false" outlineLevel="0" collapsed="false">
      <c r="A899" s="22"/>
      <c r="B899" s="23"/>
      <c r="C899" s="23"/>
      <c r="D899" s="23"/>
      <c r="E899" s="23"/>
      <c r="F899" s="24"/>
      <c r="G899" s="25" t="str">
        <f aca="false">IF(OR(E899="",F899=""),"",E899*F899)</f>
        <v/>
      </c>
      <c r="H899" s="8" t="str">
        <f aca="false">IF(A899="","",CHOOSE(WEEKDAY(A899),"Sun","Mon","Tue","Wed","Thu","Fri","Sat"))</f>
        <v/>
      </c>
      <c r="I899" s="26" t="str">
        <f aca="false">IF(A899="","",DATE(YEAR(A899),MONTH(A899),1))</f>
        <v/>
      </c>
    </row>
    <row r="900" customFormat="false" ht="15" hidden="false" customHeight="false" outlineLevel="0" collapsed="false">
      <c r="A900" s="22"/>
      <c r="B900" s="23"/>
      <c r="C900" s="23"/>
      <c r="D900" s="23"/>
      <c r="E900" s="23"/>
      <c r="F900" s="24"/>
      <c r="G900" s="25" t="str">
        <f aca="false">IF(OR(E900="",F900=""),"",E900*F900)</f>
        <v/>
      </c>
      <c r="H900" s="8" t="str">
        <f aca="false">IF(A900="","",CHOOSE(WEEKDAY(A900),"Sun","Mon","Tue","Wed","Thu","Fri","Sat"))</f>
        <v/>
      </c>
      <c r="I900" s="26" t="str">
        <f aca="false">IF(A900="","",DATE(YEAR(A900),MONTH(A900),1))</f>
        <v/>
      </c>
    </row>
    <row r="901" customFormat="false" ht="15" hidden="false" customHeight="false" outlineLevel="0" collapsed="false">
      <c r="A901" s="22"/>
      <c r="B901" s="23"/>
      <c r="C901" s="23"/>
      <c r="D901" s="23"/>
      <c r="E901" s="23"/>
      <c r="F901" s="24"/>
      <c r="G901" s="25" t="str">
        <f aca="false">IF(OR(E901="",F901=""),"",E901*F901)</f>
        <v/>
      </c>
      <c r="H901" s="8" t="str">
        <f aca="false">IF(A901="","",CHOOSE(WEEKDAY(A901),"Sun","Mon","Tue","Wed","Thu","Fri","Sat"))</f>
        <v/>
      </c>
      <c r="I901" s="26" t="str">
        <f aca="false">IF(A901="","",DATE(YEAR(A901),MONTH(A901),1))</f>
        <v/>
      </c>
    </row>
    <row r="902" customFormat="false" ht="15" hidden="false" customHeight="false" outlineLevel="0" collapsed="false">
      <c r="A902" s="22"/>
      <c r="B902" s="23"/>
      <c r="C902" s="23"/>
      <c r="D902" s="23"/>
      <c r="E902" s="23"/>
      <c r="F902" s="24"/>
      <c r="G902" s="25" t="str">
        <f aca="false">IF(OR(E902="",F902=""),"",E902*F902)</f>
        <v/>
      </c>
      <c r="H902" s="8" t="str">
        <f aca="false">IF(A902="","",CHOOSE(WEEKDAY(A902),"Sun","Mon","Tue","Wed","Thu","Fri","Sat"))</f>
        <v/>
      </c>
      <c r="I902" s="26" t="str">
        <f aca="false">IF(A902="","",DATE(YEAR(A902),MONTH(A902),1))</f>
        <v/>
      </c>
    </row>
    <row r="903" customFormat="false" ht="15" hidden="false" customHeight="false" outlineLevel="0" collapsed="false">
      <c r="A903" s="22"/>
      <c r="B903" s="23"/>
      <c r="C903" s="23"/>
      <c r="D903" s="23"/>
      <c r="E903" s="23"/>
      <c r="F903" s="24"/>
      <c r="G903" s="25" t="str">
        <f aca="false">IF(OR(E903="",F903=""),"",E903*F903)</f>
        <v/>
      </c>
      <c r="H903" s="8" t="str">
        <f aca="false">IF(A903="","",CHOOSE(WEEKDAY(A903),"Sun","Mon","Tue","Wed","Thu","Fri","Sat"))</f>
        <v/>
      </c>
      <c r="I903" s="26" t="str">
        <f aca="false">IF(A903="","",DATE(YEAR(A903),MONTH(A903),1))</f>
        <v/>
      </c>
    </row>
    <row r="904" customFormat="false" ht="15" hidden="false" customHeight="false" outlineLevel="0" collapsed="false">
      <c r="A904" s="22"/>
      <c r="B904" s="23"/>
      <c r="C904" s="23"/>
      <c r="D904" s="23"/>
      <c r="E904" s="23"/>
      <c r="F904" s="24"/>
      <c r="G904" s="25" t="str">
        <f aca="false">IF(OR(E904="",F904=""),"",E904*F904)</f>
        <v/>
      </c>
      <c r="H904" s="8" t="str">
        <f aca="false">IF(A904="","",CHOOSE(WEEKDAY(A904),"Sun","Mon","Tue","Wed","Thu","Fri","Sat"))</f>
        <v/>
      </c>
      <c r="I904" s="26" t="str">
        <f aca="false">IF(A904="","",DATE(YEAR(A904),MONTH(A904),1))</f>
        <v/>
      </c>
    </row>
    <row r="905" customFormat="false" ht="15" hidden="false" customHeight="false" outlineLevel="0" collapsed="false">
      <c r="A905" s="22"/>
      <c r="B905" s="23"/>
      <c r="C905" s="23"/>
      <c r="D905" s="23"/>
      <c r="E905" s="23"/>
      <c r="F905" s="24"/>
      <c r="G905" s="25" t="str">
        <f aca="false">IF(OR(E905="",F905=""),"",E905*F905)</f>
        <v/>
      </c>
      <c r="H905" s="8" t="str">
        <f aca="false">IF(A905="","",CHOOSE(WEEKDAY(A905),"Sun","Mon","Tue","Wed","Thu","Fri","Sat"))</f>
        <v/>
      </c>
      <c r="I905" s="26" t="str">
        <f aca="false">IF(A905="","",DATE(YEAR(A905),MONTH(A905),1))</f>
        <v/>
      </c>
    </row>
    <row r="906" customFormat="false" ht="15" hidden="false" customHeight="false" outlineLevel="0" collapsed="false">
      <c r="A906" s="22"/>
      <c r="B906" s="23"/>
      <c r="C906" s="23"/>
      <c r="D906" s="23"/>
      <c r="E906" s="23"/>
      <c r="F906" s="24"/>
      <c r="G906" s="25" t="str">
        <f aca="false">IF(OR(E906="",F906=""),"",E906*F906)</f>
        <v/>
      </c>
      <c r="H906" s="8" t="str">
        <f aca="false">IF(A906="","",CHOOSE(WEEKDAY(A906),"Sun","Mon","Tue","Wed","Thu","Fri","Sat"))</f>
        <v/>
      </c>
      <c r="I906" s="26" t="str">
        <f aca="false">IF(A906="","",DATE(YEAR(A906),MONTH(A906),1))</f>
        <v/>
      </c>
    </row>
    <row r="907" customFormat="false" ht="15" hidden="false" customHeight="false" outlineLevel="0" collapsed="false">
      <c r="A907" s="22"/>
      <c r="B907" s="23"/>
      <c r="C907" s="23"/>
      <c r="D907" s="23"/>
      <c r="E907" s="23"/>
      <c r="F907" s="24"/>
      <c r="G907" s="25" t="str">
        <f aca="false">IF(OR(E907="",F907=""),"",E907*F907)</f>
        <v/>
      </c>
      <c r="H907" s="8" t="str">
        <f aca="false">IF(A907="","",CHOOSE(WEEKDAY(A907),"Sun","Mon","Tue","Wed","Thu","Fri","Sat"))</f>
        <v/>
      </c>
      <c r="I907" s="26" t="str">
        <f aca="false">IF(A907="","",DATE(YEAR(A907),MONTH(A907),1))</f>
        <v/>
      </c>
    </row>
    <row r="908" customFormat="false" ht="15" hidden="false" customHeight="false" outlineLevel="0" collapsed="false">
      <c r="A908" s="22"/>
      <c r="B908" s="23"/>
      <c r="C908" s="23"/>
      <c r="D908" s="23"/>
      <c r="E908" s="23"/>
      <c r="F908" s="24"/>
      <c r="G908" s="25" t="str">
        <f aca="false">IF(OR(E908="",F908=""),"",E908*F908)</f>
        <v/>
      </c>
      <c r="H908" s="8" t="str">
        <f aca="false">IF(A908="","",CHOOSE(WEEKDAY(A908),"Sun","Mon","Tue","Wed","Thu","Fri","Sat"))</f>
        <v/>
      </c>
      <c r="I908" s="26" t="str">
        <f aca="false">IF(A908="","",DATE(YEAR(A908),MONTH(A908),1))</f>
        <v/>
      </c>
    </row>
    <row r="909" customFormat="false" ht="15" hidden="false" customHeight="false" outlineLevel="0" collapsed="false">
      <c r="A909" s="22"/>
      <c r="B909" s="23"/>
      <c r="C909" s="23"/>
      <c r="D909" s="23"/>
      <c r="E909" s="23"/>
      <c r="F909" s="24"/>
      <c r="G909" s="25" t="str">
        <f aca="false">IF(OR(E909="",F909=""),"",E909*F909)</f>
        <v/>
      </c>
      <c r="H909" s="8" t="str">
        <f aca="false">IF(A909="","",CHOOSE(WEEKDAY(A909),"Sun","Mon","Tue","Wed","Thu","Fri","Sat"))</f>
        <v/>
      </c>
      <c r="I909" s="26" t="str">
        <f aca="false">IF(A909="","",DATE(YEAR(A909),MONTH(A909),1))</f>
        <v/>
      </c>
    </row>
    <row r="910" customFormat="false" ht="15" hidden="false" customHeight="false" outlineLevel="0" collapsed="false">
      <c r="A910" s="22"/>
      <c r="B910" s="23"/>
      <c r="C910" s="23"/>
      <c r="D910" s="23"/>
      <c r="E910" s="23"/>
      <c r="F910" s="24"/>
      <c r="G910" s="25" t="str">
        <f aca="false">IF(OR(E910="",F910=""),"",E910*F910)</f>
        <v/>
      </c>
      <c r="H910" s="8" t="str">
        <f aca="false">IF(A910="","",CHOOSE(WEEKDAY(A910),"Sun","Mon","Tue","Wed","Thu","Fri","Sat"))</f>
        <v/>
      </c>
      <c r="I910" s="26" t="str">
        <f aca="false">IF(A910="","",DATE(YEAR(A910),MONTH(A910),1))</f>
        <v/>
      </c>
    </row>
    <row r="911" customFormat="false" ht="15" hidden="false" customHeight="false" outlineLevel="0" collapsed="false">
      <c r="A911" s="22"/>
      <c r="B911" s="23"/>
      <c r="C911" s="23"/>
      <c r="D911" s="23"/>
      <c r="E911" s="23"/>
      <c r="F911" s="24"/>
      <c r="G911" s="25" t="str">
        <f aca="false">IF(OR(E911="",F911=""),"",E911*F911)</f>
        <v/>
      </c>
      <c r="H911" s="8" t="str">
        <f aca="false">IF(A911="","",CHOOSE(WEEKDAY(A911),"Sun","Mon","Tue","Wed","Thu","Fri","Sat"))</f>
        <v/>
      </c>
      <c r="I911" s="26" t="str">
        <f aca="false">IF(A911="","",DATE(YEAR(A911),MONTH(A911),1))</f>
        <v/>
      </c>
    </row>
    <row r="912" customFormat="false" ht="15" hidden="false" customHeight="false" outlineLevel="0" collapsed="false">
      <c r="A912" s="22"/>
      <c r="B912" s="23"/>
      <c r="C912" s="23"/>
      <c r="D912" s="23"/>
      <c r="E912" s="23"/>
      <c r="F912" s="24"/>
      <c r="G912" s="25" t="str">
        <f aca="false">IF(OR(E912="",F912=""),"",E912*F912)</f>
        <v/>
      </c>
      <c r="H912" s="8" t="str">
        <f aca="false">IF(A912="","",CHOOSE(WEEKDAY(A912),"Sun","Mon","Tue","Wed","Thu","Fri","Sat"))</f>
        <v/>
      </c>
      <c r="I912" s="26" t="str">
        <f aca="false">IF(A912="","",DATE(YEAR(A912),MONTH(A912),1))</f>
        <v/>
      </c>
    </row>
    <row r="913" customFormat="false" ht="15" hidden="false" customHeight="false" outlineLevel="0" collapsed="false">
      <c r="A913" s="22"/>
      <c r="B913" s="23"/>
      <c r="C913" s="23"/>
      <c r="D913" s="23"/>
      <c r="E913" s="23"/>
      <c r="F913" s="24"/>
      <c r="G913" s="25" t="str">
        <f aca="false">IF(OR(E913="",F913=""),"",E913*F913)</f>
        <v/>
      </c>
      <c r="H913" s="8" t="str">
        <f aca="false">IF(A913="","",CHOOSE(WEEKDAY(A913),"Sun","Mon","Tue","Wed","Thu","Fri","Sat"))</f>
        <v/>
      </c>
      <c r="I913" s="26" t="str">
        <f aca="false">IF(A913="","",DATE(YEAR(A913),MONTH(A913),1))</f>
        <v/>
      </c>
    </row>
    <row r="914" customFormat="false" ht="15" hidden="false" customHeight="false" outlineLevel="0" collapsed="false">
      <c r="A914" s="22"/>
      <c r="B914" s="23"/>
      <c r="C914" s="23"/>
      <c r="D914" s="23"/>
      <c r="E914" s="23"/>
      <c r="F914" s="24"/>
      <c r="G914" s="25" t="str">
        <f aca="false">IF(OR(E914="",F914=""),"",E914*F914)</f>
        <v/>
      </c>
      <c r="H914" s="8" t="str">
        <f aca="false">IF(A914="","",CHOOSE(WEEKDAY(A914),"Sun","Mon","Tue","Wed","Thu","Fri","Sat"))</f>
        <v/>
      </c>
      <c r="I914" s="26" t="str">
        <f aca="false">IF(A914="","",DATE(YEAR(A914),MONTH(A914),1))</f>
        <v/>
      </c>
    </row>
    <row r="915" customFormat="false" ht="15" hidden="false" customHeight="false" outlineLevel="0" collapsed="false">
      <c r="A915" s="22"/>
      <c r="B915" s="23"/>
      <c r="C915" s="23"/>
      <c r="D915" s="23"/>
      <c r="E915" s="23"/>
      <c r="F915" s="24"/>
      <c r="G915" s="25" t="str">
        <f aca="false">IF(OR(E915="",F915=""),"",E915*F915)</f>
        <v/>
      </c>
      <c r="H915" s="8" t="str">
        <f aca="false">IF(A915="","",CHOOSE(WEEKDAY(A915),"Sun","Mon","Tue","Wed","Thu","Fri","Sat"))</f>
        <v/>
      </c>
      <c r="I915" s="26" t="str">
        <f aca="false">IF(A915="","",DATE(YEAR(A915),MONTH(A915),1))</f>
        <v/>
      </c>
    </row>
    <row r="916" customFormat="false" ht="15" hidden="false" customHeight="false" outlineLevel="0" collapsed="false">
      <c r="A916" s="22"/>
      <c r="B916" s="23"/>
      <c r="C916" s="23"/>
      <c r="D916" s="23"/>
      <c r="E916" s="23"/>
      <c r="F916" s="24"/>
      <c r="G916" s="25" t="str">
        <f aca="false">IF(OR(E916="",F916=""),"",E916*F916)</f>
        <v/>
      </c>
      <c r="H916" s="8" t="str">
        <f aca="false">IF(A916="","",CHOOSE(WEEKDAY(A916),"Sun","Mon","Tue","Wed","Thu","Fri","Sat"))</f>
        <v/>
      </c>
      <c r="I916" s="26" t="str">
        <f aca="false">IF(A916="","",DATE(YEAR(A916),MONTH(A916),1))</f>
        <v/>
      </c>
    </row>
    <row r="917" customFormat="false" ht="15" hidden="false" customHeight="false" outlineLevel="0" collapsed="false">
      <c r="A917" s="22"/>
      <c r="B917" s="23"/>
      <c r="C917" s="23"/>
      <c r="D917" s="23"/>
      <c r="E917" s="23"/>
      <c r="F917" s="24"/>
      <c r="G917" s="25" t="str">
        <f aca="false">IF(OR(E917="",F917=""),"",E917*F917)</f>
        <v/>
      </c>
      <c r="H917" s="8" t="str">
        <f aca="false">IF(A917="","",CHOOSE(WEEKDAY(A917),"Sun","Mon","Tue","Wed","Thu","Fri","Sat"))</f>
        <v/>
      </c>
      <c r="I917" s="26" t="str">
        <f aca="false">IF(A917="","",DATE(YEAR(A917),MONTH(A917),1))</f>
        <v/>
      </c>
    </row>
    <row r="918" customFormat="false" ht="15" hidden="false" customHeight="false" outlineLevel="0" collapsed="false">
      <c r="A918" s="22"/>
      <c r="B918" s="23"/>
      <c r="C918" s="23"/>
      <c r="D918" s="23"/>
      <c r="E918" s="23"/>
      <c r="F918" s="24"/>
      <c r="G918" s="25" t="str">
        <f aca="false">IF(OR(E918="",F918=""),"",E918*F918)</f>
        <v/>
      </c>
      <c r="H918" s="8" t="str">
        <f aca="false">IF(A918="","",CHOOSE(WEEKDAY(A918),"Sun","Mon","Tue","Wed","Thu","Fri","Sat"))</f>
        <v/>
      </c>
      <c r="I918" s="26" t="str">
        <f aca="false">IF(A918="","",DATE(YEAR(A918),MONTH(A918),1))</f>
        <v/>
      </c>
    </row>
    <row r="919" customFormat="false" ht="15" hidden="false" customHeight="false" outlineLevel="0" collapsed="false">
      <c r="A919" s="22"/>
      <c r="B919" s="23"/>
      <c r="C919" s="23"/>
      <c r="D919" s="23"/>
      <c r="E919" s="23"/>
      <c r="F919" s="24"/>
      <c r="G919" s="25" t="str">
        <f aca="false">IF(OR(E919="",F919=""),"",E919*F919)</f>
        <v/>
      </c>
      <c r="H919" s="8" t="str">
        <f aca="false">IF(A919="","",CHOOSE(WEEKDAY(A919),"Sun","Mon","Tue","Wed","Thu","Fri","Sat"))</f>
        <v/>
      </c>
      <c r="I919" s="26" t="str">
        <f aca="false">IF(A919="","",DATE(YEAR(A919),MONTH(A919),1))</f>
        <v/>
      </c>
    </row>
    <row r="920" customFormat="false" ht="15" hidden="false" customHeight="false" outlineLevel="0" collapsed="false">
      <c r="A920" s="22"/>
      <c r="B920" s="23"/>
      <c r="C920" s="23"/>
      <c r="D920" s="23"/>
      <c r="E920" s="23"/>
      <c r="F920" s="24"/>
      <c r="G920" s="25" t="str">
        <f aca="false">IF(OR(E920="",F920=""),"",E920*F920)</f>
        <v/>
      </c>
      <c r="H920" s="8" t="str">
        <f aca="false">IF(A920="","",CHOOSE(WEEKDAY(A920),"Sun","Mon","Tue","Wed","Thu","Fri","Sat"))</f>
        <v/>
      </c>
      <c r="I920" s="26" t="str">
        <f aca="false">IF(A920="","",DATE(YEAR(A920),MONTH(A920),1))</f>
        <v/>
      </c>
    </row>
    <row r="921" customFormat="false" ht="15" hidden="false" customHeight="false" outlineLevel="0" collapsed="false">
      <c r="A921" s="22"/>
      <c r="B921" s="23"/>
      <c r="C921" s="23"/>
      <c r="D921" s="23"/>
      <c r="E921" s="23"/>
      <c r="F921" s="24"/>
      <c r="G921" s="25" t="str">
        <f aca="false">IF(OR(E921="",F921=""),"",E921*F921)</f>
        <v/>
      </c>
      <c r="H921" s="8" t="str">
        <f aca="false">IF(A921="","",CHOOSE(WEEKDAY(A921),"Sun","Mon","Tue","Wed","Thu","Fri","Sat"))</f>
        <v/>
      </c>
      <c r="I921" s="26" t="str">
        <f aca="false">IF(A921="","",DATE(YEAR(A921),MONTH(A921),1))</f>
        <v/>
      </c>
    </row>
    <row r="922" customFormat="false" ht="15" hidden="false" customHeight="false" outlineLevel="0" collapsed="false">
      <c r="A922" s="22"/>
      <c r="B922" s="23"/>
      <c r="C922" s="23"/>
      <c r="D922" s="23"/>
      <c r="E922" s="23"/>
      <c r="F922" s="24"/>
      <c r="G922" s="25" t="str">
        <f aca="false">IF(OR(E922="",F922=""),"",E922*F922)</f>
        <v/>
      </c>
      <c r="H922" s="8" t="str">
        <f aca="false">IF(A922="","",CHOOSE(WEEKDAY(A922),"Sun","Mon","Tue","Wed","Thu","Fri","Sat"))</f>
        <v/>
      </c>
      <c r="I922" s="26" t="str">
        <f aca="false">IF(A922="","",DATE(YEAR(A922),MONTH(A922),1))</f>
        <v/>
      </c>
    </row>
    <row r="923" customFormat="false" ht="15" hidden="false" customHeight="false" outlineLevel="0" collapsed="false">
      <c r="A923" s="22"/>
      <c r="B923" s="23"/>
      <c r="C923" s="23"/>
      <c r="D923" s="23"/>
      <c r="E923" s="23"/>
      <c r="F923" s="24"/>
      <c r="G923" s="25" t="str">
        <f aca="false">IF(OR(E923="",F923=""),"",E923*F923)</f>
        <v/>
      </c>
      <c r="H923" s="8" t="str">
        <f aca="false">IF(A923="","",CHOOSE(WEEKDAY(A923),"Sun","Mon","Tue","Wed","Thu","Fri","Sat"))</f>
        <v/>
      </c>
      <c r="I923" s="26" t="str">
        <f aca="false">IF(A923="","",DATE(YEAR(A923),MONTH(A923),1))</f>
        <v/>
      </c>
    </row>
    <row r="924" customFormat="false" ht="15" hidden="false" customHeight="false" outlineLevel="0" collapsed="false">
      <c r="A924" s="22"/>
      <c r="B924" s="23"/>
      <c r="C924" s="23"/>
      <c r="D924" s="23"/>
      <c r="E924" s="23"/>
      <c r="F924" s="24"/>
      <c r="G924" s="25" t="str">
        <f aca="false">IF(OR(E924="",F924=""),"",E924*F924)</f>
        <v/>
      </c>
      <c r="H924" s="8" t="str">
        <f aca="false">IF(A924="","",CHOOSE(WEEKDAY(A924),"Sun","Mon","Tue","Wed","Thu","Fri","Sat"))</f>
        <v/>
      </c>
      <c r="I924" s="26" t="str">
        <f aca="false">IF(A924="","",DATE(YEAR(A924),MONTH(A924),1))</f>
        <v/>
      </c>
    </row>
    <row r="925" customFormat="false" ht="15" hidden="false" customHeight="false" outlineLevel="0" collapsed="false">
      <c r="A925" s="22"/>
      <c r="B925" s="23"/>
      <c r="C925" s="23"/>
      <c r="D925" s="23"/>
      <c r="E925" s="23"/>
      <c r="F925" s="24"/>
      <c r="G925" s="25" t="str">
        <f aca="false">IF(OR(E925="",F925=""),"",E925*F925)</f>
        <v/>
      </c>
      <c r="H925" s="8" t="str">
        <f aca="false">IF(A925="","",CHOOSE(WEEKDAY(A925),"Sun","Mon","Tue","Wed","Thu","Fri","Sat"))</f>
        <v/>
      </c>
      <c r="I925" s="26" t="str">
        <f aca="false">IF(A925="","",DATE(YEAR(A925),MONTH(A925),1))</f>
        <v/>
      </c>
    </row>
    <row r="926" customFormat="false" ht="15" hidden="false" customHeight="false" outlineLevel="0" collapsed="false">
      <c r="A926" s="22"/>
      <c r="B926" s="23"/>
      <c r="C926" s="23"/>
      <c r="D926" s="23"/>
      <c r="E926" s="23"/>
      <c r="F926" s="24"/>
      <c r="G926" s="25" t="str">
        <f aca="false">IF(OR(E926="",F926=""),"",E926*F926)</f>
        <v/>
      </c>
      <c r="H926" s="8" t="str">
        <f aca="false">IF(A926="","",CHOOSE(WEEKDAY(A926),"Sun","Mon","Tue","Wed","Thu","Fri","Sat"))</f>
        <v/>
      </c>
      <c r="I926" s="26" t="str">
        <f aca="false">IF(A926="","",DATE(YEAR(A926),MONTH(A926),1))</f>
        <v/>
      </c>
    </row>
    <row r="927" customFormat="false" ht="15" hidden="false" customHeight="false" outlineLevel="0" collapsed="false">
      <c r="A927" s="22"/>
      <c r="B927" s="23"/>
      <c r="C927" s="23"/>
      <c r="D927" s="23"/>
      <c r="E927" s="23"/>
      <c r="F927" s="24"/>
      <c r="G927" s="25" t="str">
        <f aca="false">IF(OR(E927="",F927=""),"",E927*F927)</f>
        <v/>
      </c>
      <c r="H927" s="8" t="str">
        <f aca="false">IF(A927="","",CHOOSE(WEEKDAY(A927),"Sun","Mon","Tue","Wed","Thu","Fri","Sat"))</f>
        <v/>
      </c>
      <c r="I927" s="26" t="str">
        <f aca="false">IF(A927="","",DATE(YEAR(A927),MONTH(A927),1))</f>
        <v/>
      </c>
    </row>
    <row r="928" customFormat="false" ht="15" hidden="false" customHeight="false" outlineLevel="0" collapsed="false">
      <c r="A928" s="22"/>
      <c r="B928" s="23"/>
      <c r="C928" s="23"/>
      <c r="D928" s="23"/>
      <c r="E928" s="23"/>
      <c r="F928" s="24"/>
      <c r="G928" s="25" t="str">
        <f aca="false">IF(OR(E928="",F928=""),"",E928*F928)</f>
        <v/>
      </c>
      <c r="H928" s="8" t="str">
        <f aca="false">IF(A928="","",CHOOSE(WEEKDAY(A928),"Sun","Mon","Tue","Wed","Thu","Fri","Sat"))</f>
        <v/>
      </c>
      <c r="I928" s="26" t="str">
        <f aca="false">IF(A928="","",DATE(YEAR(A928),MONTH(A928),1))</f>
        <v/>
      </c>
    </row>
    <row r="929" customFormat="false" ht="15" hidden="false" customHeight="false" outlineLevel="0" collapsed="false">
      <c r="A929" s="22"/>
      <c r="B929" s="23"/>
      <c r="C929" s="23"/>
      <c r="D929" s="23"/>
      <c r="E929" s="23"/>
      <c r="F929" s="24"/>
      <c r="G929" s="25" t="str">
        <f aca="false">IF(OR(E929="",F929=""),"",E929*F929)</f>
        <v/>
      </c>
      <c r="H929" s="8" t="str">
        <f aca="false">IF(A929="","",CHOOSE(WEEKDAY(A929),"Sun","Mon","Tue","Wed","Thu","Fri","Sat"))</f>
        <v/>
      </c>
      <c r="I929" s="26" t="str">
        <f aca="false">IF(A929="","",DATE(YEAR(A929),MONTH(A929),1))</f>
        <v/>
      </c>
    </row>
    <row r="930" customFormat="false" ht="15" hidden="false" customHeight="false" outlineLevel="0" collapsed="false">
      <c r="A930" s="22"/>
      <c r="B930" s="23"/>
      <c r="C930" s="23"/>
      <c r="D930" s="23"/>
      <c r="E930" s="23"/>
      <c r="F930" s="24"/>
      <c r="G930" s="25" t="str">
        <f aca="false">IF(OR(E930="",F930=""),"",E930*F930)</f>
        <v/>
      </c>
      <c r="H930" s="8" t="str">
        <f aca="false">IF(A930="","",CHOOSE(WEEKDAY(A930),"Sun","Mon","Tue","Wed","Thu","Fri","Sat"))</f>
        <v/>
      </c>
      <c r="I930" s="26" t="str">
        <f aca="false">IF(A930="","",DATE(YEAR(A930),MONTH(A930),1))</f>
        <v/>
      </c>
    </row>
    <row r="931" customFormat="false" ht="15" hidden="false" customHeight="false" outlineLevel="0" collapsed="false">
      <c r="A931" s="22"/>
      <c r="B931" s="23"/>
      <c r="C931" s="23"/>
      <c r="D931" s="23"/>
      <c r="E931" s="23"/>
      <c r="F931" s="24"/>
      <c r="G931" s="25" t="str">
        <f aca="false">IF(OR(E931="",F931=""),"",E931*F931)</f>
        <v/>
      </c>
      <c r="H931" s="8" t="str">
        <f aca="false">IF(A931="","",CHOOSE(WEEKDAY(A931),"Sun","Mon","Tue","Wed","Thu","Fri","Sat"))</f>
        <v/>
      </c>
      <c r="I931" s="26" t="str">
        <f aca="false">IF(A931="","",DATE(YEAR(A931),MONTH(A931),1))</f>
        <v/>
      </c>
    </row>
    <row r="932" customFormat="false" ht="15" hidden="false" customHeight="false" outlineLevel="0" collapsed="false">
      <c r="A932" s="22"/>
      <c r="B932" s="23"/>
      <c r="C932" s="23"/>
      <c r="D932" s="23"/>
      <c r="E932" s="23"/>
      <c r="F932" s="24"/>
      <c r="G932" s="25" t="str">
        <f aca="false">IF(OR(E932="",F932=""),"",E932*F932)</f>
        <v/>
      </c>
      <c r="H932" s="8" t="str">
        <f aca="false">IF(A932="","",CHOOSE(WEEKDAY(A932),"Sun","Mon","Tue","Wed","Thu","Fri","Sat"))</f>
        <v/>
      </c>
      <c r="I932" s="26" t="str">
        <f aca="false">IF(A932="","",DATE(YEAR(A932),MONTH(A932),1))</f>
        <v/>
      </c>
    </row>
    <row r="933" customFormat="false" ht="15" hidden="false" customHeight="false" outlineLevel="0" collapsed="false">
      <c r="A933" s="22"/>
      <c r="B933" s="23"/>
      <c r="C933" s="23"/>
      <c r="D933" s="23"/>
      <c r="E933" s="23"/>
      <c r="F933" s="24"/>
      <c r="G933" s="25" t="str">
        <f aca="false">IF(OR(E933="",F933=""),"",E933*F933)</f>
        <v/>
      </c>
      <c r="H933" s="8" t="str">
        <f aca="false">IF(A933="","",CHOOSE(WEEKDAY(A933),"Sun","Mon","Tue","Wed","Thu","Fri","Sat"))</f>
        <v/>
      </c>
      <c r="I933" s="26" t="str">
        <f aca="false">IF(A933="","",DATE(YEAR(A933),MONTH(A933),1))</f>
        <v/>
      </c>
    </row>
    <row r="934" customFormat="false" ht="15" hidden="false" customHeight="false" outlineLevel="0" collapsed="false">
      <c r="A934" s="22"/>
      <c r="B934" s="23"/>
      <c r="C934" s="23"/>
      <c r="D934" s="23"/>
      <c r="E934" s="23"/>
      <c r="F934" s="24"/>
      <c r="G934" s="25" t="str">
        <f aca="false">IF(OR(E934="",F934=""),"",E934*F934)</f>
        <v/>
      </c>
      <c r="H934" s="8" t="str">
        <f aca="false">IF(A934="","",CHOOSE(WEEKDAY(A934),"Sun","Mon","Tue","Wed","Thu","Fri","Sat"))</f>
        <v/>
      </c>
      <c r="I934" s="26" t="str">
        <f aca="false">IF(A934="","",DATE(YEAR(A934),MONTH(A934),1))</f>
        <v/>
      </c>
    </row>
    <row r="935" customFormat="false" ht="15" hidden="false" customHeight="false" outlineLevel="0" collapsed="false">
      <c r="A935" s="22"/>
      <c r="B935" s="23"/>
      <c r="C935" s="23"/>
      <c r="D935" s="23"/>
      <c r="E935" s="23"/>
      <c r="F935" s="24"/>
      <c r="G935" s="25" t="str">
        <f aca="false">IF(OR(E935="",F935=""),"",E935*F935)</f>
        <v/>
      </c>
      <c r="H935" s="8" t="str">
        <f aca="false">IF(A935="","",CHOOSE(WEEKDAY(A935),"Sun","Mon","Tue","Wed","Thu","Fri","Sat"))</f>
        <v/>
      </c>
      <c r="I935" s="26" t="str">
        <f aca="false">IF(A935="","",DATE(YEAR(A935),MONTH(A935),1))</f>
        <v/>
      </c>
    </row>
    <row r="936" customFormat="false" ht="15" hidden="false" customHeight="false" outlineLevel="0" collapsed="false">
      <c r="A936" s="22"/>
      <c r="B936" s="23"/>
      <c r="C936" s="23"/>
      <c r="D936" s="23"/>
      <c r="E936" s="23"/>
      <c r="F936" s="24"/>
      <c r="G936" s="25" t="str">
        <f aca="false">IF(OR(E936="",F936=""),"",E936*F936)</f>
        <v/>
      </c>
      <c r="H936" s="8" t="str">
        <f aca="false">IF(A936="","",CHOOSE(WEEKDAY(A936),"Sun","Mon","Tue","Wed","Thu","Fri","Sat"))</f>
        <v/>
      </c>
      <c r="I936" s="26" t="str">
        <f aca="false">IF(A936="","",DATE(YEAR(A936),MONTH(A936),1))</f>
        <v/>
      </c>
    </row>
    <row r="937" customFormat="false" ht="15" hidden="false" customHeight="false" outlineLevel="0" collapsed="false">
      <c r="A937" s="22"/>
      <c r="B937" s="23"/>
      <c r="C937" s="23"/>
      <c r="D937" s="23"/>
      <c r="E937" s="23"/>
      <c r="F937" s="24"/>
      <c r="G937" s="25" t="str">
        <f aca="false">IF(OR(E937="",F937=""),"",E937*F937)</f>
        <v/>
      </c>
      <c r="H937" s="8" t="str">
        <f aca="false">IF(A937="","",CHOOSE(WEEKDAY(A937),"Sun","Mon","Tue","Wed","Thu","Fri","Sat"))</f>
        <v/>
      </c>
      <c r="I937" s="26" t="str">
        <f aca="false">IF(A937="","",DATE(YEAR(A937),MONTH(A937),1))</f>
        <v/>
      </c>
    </row>
    <row r="938" customFormat="false" ht="15" hidden="false" customHeight="false" outlineLevel="0" collapsed="false">
      <c r="A938" s="22"/>
      <c r="B938" s="23"/>
      <c r="C938" s="23"/>
      <c r="D938" s="23"/>
      <c r="E938" s="23"/>
      <c r="F938" s="24"/>
      <c r="G938" s="25" t="str">
        <f aca="false">IF(OR(E938="",F938=""),"",E938*F938)</f>
        <v/>
      </c>
      <c r="H938" s="8" t="str">
        <f aca="false">IF(A938="","",CHOOSE(WEEKDAY(A938),"Sun","Mon","Tue","Wed","Thu","Fri","Sat"))</f>
        <v/>
      </c>
      <c r="I938" s="26" t="str">
        <f aca="false">IF(A938="","",DATE(YEAR(A938),MONTH(A938),1))</f>
        <v/>
      </c>
    </row>
    <row r="939" customFormat="false" ht="15" hidden="false" customHeight="false" outlineLevel="0" collapsed="false">
      <c r="A939" s="22"/>
      <c r="B939" s="23"/>
      <c r="C939" s="23"/>
      <c r="D939" s="23"/>
      <c r="E939" s="23"/>
      <c r="F939" s="24"/>
      <c r="G939" s="25" t="str">
        <f aca="false">IF(OR(E939="",F939=""),"",E939*F939)</f>
        <v/>
      </c>
      <c r="H939" s="8" t="str">
        <f aca="false">IF(A939="","",CHOOSE(WEEKDAY(A939),"Sun","Mon","Tue","Wed","Thu","Fri","Sat"))</f>
        <v/>
      </c>
      <c r="I939" s="26" t="str">
        <f aca="false">IF(A939="","",DATE(YEAR(A939),MONTH(A939),1))</f>
        <v/>
      </c>
    </row>
    <row r="940" customFormat="false" ht="15" hidden="false" customHeight="false" outlineLevel="0" collapsed="false">
      <c r="A940" s="22"/>
      <c r="B940" s="23"/>
      <c r="C940" s="23"/>
      <c r="D940" s="23"/>
      <c r="E940" s="23"/>
      <c r="F940" s="24"/>
      <c r="G940" s="25" t="str">
        <f aca="false">IF(OR(E940="",F940=""),"",E940*F940)</f>
        <v/>
      </c>
      <c r="H940" s="8" t="str">
        <f aca="false">IF(A940="","",CHOOSE(WEEKDAY(A940),"Sun","Mon","Tue","Wed","Thu","Fri","Sat"))</f>
        <v/>
      </c>
      <c r="I940" s="26" t="str">
        <f aca="false">IF(A940="","",DATE(YEAR(A940),MONTH(A940),1))</f>
        <v/>
      </c>
    </row>
    <row r="941" customFormat="false" ht="15" hidden="false" customHeight="false" outlineLevel="0" collapsed="false">
      <c r="A941" s="22"/>
      <c r="B941" s="23"/>
      <c r="C941" s="23"/>
      <c r="D941" s="23"/>
      <c r="E941" s="23"/>
      <c r="F941" s="24"/>
      <c r="G941" s="25" t="str">
        <f aca="false">IF(OR(E941="",F941=""),"",E941*F941)</f>
        <v/>
      </c>
      <c r="H941" s="8" t="str">
        <f aca="false">IF(A941="","",CHOOSE(WEEKDAY(A941),"Sun","Mon","Tue","Wed","Thu","Fri","Sat"))</f>
        <v/>
      </c>
      <c r="I941" s="26" t="str">
        <f aca="false">IF(A941="","",DATE(YEAR(A941),MONTH(A941),1))</f>
        <v/>
      </c>
    </row>
    <row r="942" customFormat="false" ht="15" hidden="false" customHeight="false" outlineLevel="0" collapsed="false">
      <c r="A942" s="22"/>
      <c r="B942" s="23"/>
      <c r="C942" s="23"/>
      <c r="D942" s="23"/>
      <c r="E942" s="23"/>
      <c r="F942" s="24"/>
      <c r="G942" s="25" t="str">
        <f aca="false">IF(OR(E942="",F942=""),"",E942*F942)</f>
        <v/>
      </c>
      <c r="H942" s="8" t="str">
        <f aca="false">IF(A942="","",CHOOSE(WEEKDAY(A942),"Sun","Mon","Tue","Wed","Thu","Fri","Sat"))</f>
        <v/>
      </c>
      <c r="I942" s="26" t="str">
        <f aca="false">IF(A942="","",DATE(YEAR(A942),MONTH(A942),1))</f>
        <v/>
      </c>
    </row>
    <row r="943" customFormat="false" ht="15" hidden="false" customHeight="false" outlineLevel="0" collapsed="false">
      <c r="A943" s="22"/>
      <c r="B943" s="23"/>
      <c r="C943" s="23"/>
      <c r="D943" s="23"/>
      <c r="E943" s="23"/>
      <c r="F943" s="24"/>
      <c r="G943" s="25" t="str">
        <f aca="false">IF(OR(E943="",F943=""),"",E943*F943)</f>
        <v/>
      </c>
      <c r="H943" s="8" t="str">
        <f aca="false">IF(A943="","",CHOOSE(WEEKDAY(A943),"Sun","Mon","Tue","Wed","Thu","Fri","Sat"))</f>
        <v/>
      </c>
      <c r="I943" s="26" t="str">
        <f aca="false">IF(A943="","",DATE(YEAR(A943),MONTH(A943),1))</f>
        <v/>
      </c>
    </row>
    <row r="944" customFormat="false" ht="15" hidden="false" customHeight="false" outlineLevel="0" collapsed="false">
      <c r="A944" s="22"/>
      <c r="B944" s="23"/>
      <c r="C944" s="23"/>
      <c r="D944" s="23"/>
      <c r="E944" s="23"/>
      <c r="F944" s="24"/>
      <c r="G944" s="25" t="str">
        <f aca="false">IF(OR(E944="",F944=""),"",E944*F944)</f>
        <v/>
      </c>
      <c r="H944" s="8" t="str">
        <f aca="false">IF(A944="","",CHOOSE(WEEKDAY(A944),"Sun","Mon","Tue","Wed","Thu","Fri","Sat"))</f>
        <v/>
      </c>
      <c r="I944" s="26" t="str">
        <f aca="false">IF(A944="","",DATE(YEAR(A944),MONTH(A944),1))</f>
        <v/>
      </c>
    </row>
    <row r="945" customFormat="false" ht="15" hidden="false" customHeight="false" outlineLevel="0" collapsed="false">
      <c r="A945" s="22"/>
      <c r="B945" s="23"/>
      <c r="C945" s="23"/>
      <c r="D945" s="23"/>
      <c r="E945" s="23"/>
      <c r="F945" s="24"/>
      <c r="G945" s="25" t="str">
        <f aca="false">IF(OR(E945="",F945=""),"",E945*F945)</f>
        <v/>
      </c>
      <c r="H945" s="8" t="str">
        <f aca="false">IF(A945="","",CHOOSE(WEEKDAY(A945),"Sun","Mon","Tue","Wed","Thu","Fri","Sat"))</f>
        <v/>
      </c>
      <c r="I945" s="26" t="str">
        <f aca="false">IF(A945="","",DATE(YEAR(A945),MONTH(A945),1))</f>
        <v/>
      </c>
    </row>
    <row r="946" customFormat="false" ht="15" hidden="false" customHeight="false" outlineLevel="0" collapsed="false">
      <c r="A946" s="22"/>
      <c r="B946" s="23"/>
      <c r="C946" s="23"/>
      <c r="D946" s="23"/>
      <c r="E946" s="23"/>
      <c r="F946" s="24"/>
      <c r="G946" s="25" t="str">
        <f aca="false">IF(OR(E946="",F946=""),"",E946*F946)</f>
        <v/>
      </c>
      <c r="H946" s="8" t="str">
        <f aca="false">IF(A946="","",CHOOSE(WEEKDAY(A946),"Sun","Mon","Tue","Wed","Thu","Fri","Sat"))</f>
        <v/>
      </c>
      <c r="I946" s="26" t="str">
        <f aca="false">IF(A946="","",DATE(YEAR(A946),MONTH(A946),1))</f>
        <v/>
      </c>
    </row>
    <row r="947" customFormat="false" ht="15" hidden="false" customHeight="false" outlineLevel="0" collapsed="false">
      <c r="A947" s="22"/>
      <c r="B947" s="23"/>
      <c r="C947" s="23"/>
      <c r="D947" s="23"/>
      <c r="E947" s="23"/>
      <c r="F947" s="24"/>
      <c r="G947" s="25" t="str">
        <f aca="false">IF(OR(E947="",F947=""),"",E947*F947)</f>
        <v/>
      </c>
      <c r="H947" s="8" t="str">
        <f aca="false">IF(A947="","",CHOOSE(WEEKDAY(A947),"Sun","Mon","Tue","Wed","Thu","Fri","Sat"))</f>
        <v/>
      </c>
      <c r="I947" s="26" t="str">
        <f aca="false">IF(A947="","",DATE(YEAR(A947),MONTH(A947),1))</f>
        <v/>
      </c>
    </row>
    <row r="948" customFormat="false" ht="15" hidden="false" customHeight="false" outlineLevel="0" collapsed="false">
      <c r="A948" s="22"/>
      <c r="B948" s="23"/>
      <c r="C948" s="23"/>
      <c r="D948" s="23"/>
      <c r="E948" s="23"/>
      <c r="F948" s="24"/>
      <c r="G948" s="25" t="str">
        <f aca="false">IF(OR(E948="",F948=""),"",E948*F948)</f>
        <v/>
      </c>
      <c r="H948" s="8" t="str">
        <f aca="false">IF(A948="","",CHOOSE(WEEKDAY(A948),"Sun","Mon","Tue","Wed","Thu","Fri","Sat"))</f>
        <v/>
      </c>
      <c r="I948" s="26" t="str">
        <f aca="false">IF(A948="","",DATE(YEAR(A948),MONTH(A948),1))</f>
        <v/>
      </c>
    </row>
    <row r="949" customFormat="false" ht="15" hidden="false" customHeight="false" outlineLevel="0" collapsed="false">
      <c r="A949" s="22"/>
      <c r="B949" s="23"/>
      <c r="C949" s="23"/>
      <c r="D949" s="23"/>
      <c r="E949" s="23"/>
      <c r="F949" s="24"/>
      <c r="G949" s="25" t="str">
        <f aca="false">IF(OR(E949="",F949=""),"",E949*F949)</f>
        <v/>
      </c>
      <c r="H949" s="8" t="str">
        <f aca="false">IF(A949="","",CHOOSE(WEEKDAY(A949),"Sun","Mon","Tue","Wed","Thu","Fri","Sat"))</f>
        <v/>
      </c>
      <c r="I949" s="26" t="str">
        <f aca="false">IF(A949="","",DATE(YEAR(A949),MONTH(A949),1))</f>
        <v/>
      </c>
    </row>
    <row r="950" customFormat="false" ht="15" hidden="false" customHeight="false" outlineLevel="0" collapsed="false">
      <c r="A950" s="22"/>
      <c r="B950" s="23"/>
      <c r="C950" s="23"/>
      <c r="D950" s="23"/>
      <c r="E950" s="23"/>
      <c r="F950" s="24"/>
      <c r="G950" s="25" t="str">
        <f aca="false">IF(OR(E950="",F950=""),"",E950*F950)</f>
        <v/>
      </c>
      <c r="H950" s="8" t="str">
        <f aca="false">IF(A950="","",CHOOSE(WEEKDAY(A950),"Sun","Mon","Tue","Wed","Thu","Fri","Sat"))</f>
        <v/>
      </c>
      <c r="I950" s="26" t="str">
        <f aca="false">IF(A950="","",DATE(YEAR(A950),MONTH(A950),1))</f>
        <v/>
      </c>
    </row>
    <row r="951" customFormat="false" ht="15" hidden="false" customHeight="false" outlineLevel="0" collapsed="false">
      <c r="A951" s="22"/>
      <c r="B951" s="23"/>
      <c r="C951" s="23"/>
      <c r="D951" s="23"/>
      <c r="E951" s="23"/>
      <c r="F951" s="24"/>
      <c r="G951" s="25" t="str">
        <f aca="false">IF(OR(E951="",F951=""),"",E951*F951)</f>
        <v/>
      </c>
      <c r="H951" s="8" t="str">
        <f aca="false">IF(A951="","",CHOOSE(WEEKDAY(A951),"Sun","Mon","Tue","Wed","Thu","Fri","Sat"))</f>
        <v/>
      </c>
      <c r="I951" s="26" t="str">
        <f aca="false">IF(A951="","",DATE(YEAR(A951),MONTH(A951),1))</f>
        <v/>
      </c>
    </row>
    <row r="952" customFormat="false" ht="15" hidden="false" customHeight="false" outlineLevel="0" collapsed="false">
      <c r="A952" s="22"/>
      <c r="B952" s="23"/>
      <c r="C952" s="23"/>
      <c r="D952" s="23"/>
      <c r="E952" s="23"/>
      <c r="F952" s="24"/>
      <c r="G952" s="25" t="str">
        <f aca="false">IF(OR(E952="",F952=""),"",E952*F952)</f>
        <v/>
      </c>
      <c r="H952" s="8" t="str">
        <f aca="false">IF(A952="","",CHOOSE(WEEKDAY(A952),"Sun","Mon","Tue","Wed","Thu","Fri","Sat"))</f>
        <v/>
      </c>
      <c r="I952" s="26" t="str">
        <f aca="false">IF(A952="","",DATE(YEAR(A952),MONTH(A952),1))</f>
        <v/>
      </c>
    </row>
    <row r="953" customFormat="false" ht="15" hidden="false" customHeight="false" outlineLevel="0" collapsed="false">
      <c r="A953" s="22"/>
      <c r="B953" s="23"/>
      <c r="C953" s="23"/>
      <c r="D953" s="23"/>
      <c r="E953" s="23"/>
      <c r="F953" s="24"/>
      <c r="G953" s="25" t="str">
        <f aca="false">IF(OR(E953="",F953=""),"",E953*F953)</f>
        <v/>
      </c>
      <c r="H953" s="8" t="str">
        <f aca="false">IF(A953="","",CHOOSE(WEEKDAY(A953),"Sun","Mon","Tue","Wed","Thu","Fri","Sat"))</f>
        <v/>
      </c>
      <c r="I953" s="26" t="str">
        <f aca="false">IF(A953="","",DATE(YEAR(A953),MONTH(A953),1))</f>
        <v/>
      </c>
    </row>
    <row r="954" customFormat="false" ht="15" hidden="false" customHeight="false" outlineLevel="0" collapsed="false">
      <c r="A954" s="22"/>
      <c r="B954" s="23"/>
      <c r="C954" s="23"/>
      <c r="D954" s="23"/>
      <c r="E954" s="23"/>
      <c r="F954" s="24"/>
      <c r="G954" s="25" t="str">
        <f aca="false">IF(OR(E954="",F954=""),"",E954*F954)</f>
        <v/>
      </c>
      <c r="H954" s="8" t="str">
        <f aca="false">IF(A954="","",CHOOSE(WEEKDAY(A954),"Sun","Mon","Tue","Wed","Thu","Fri","Sat"))</f>
        <v/>
      </c>
      <c r="I954" s="26" t="str">
        <f aca="false">IF(A954="","",DATE(YEAR(A954),MONTH(A954),1))</f>
        <v/>
      </c>
    </row>
    <row r="955" customFormat="false" ht="15" hidden="false" customHeight="false" outlineLevel="0" collapsed="false">
      <c r="A955" s="22"/>
      <c r="B955" s="23"/>
      <c r="C955" s="23"/>
      <c r="D955" s="23"/>
      <c r="E955" s="23"/>
      <c r="F955" s="24"/>
      <c r="G955" s="25" t="str">
        <f aca="false">IF(OR(E955="",F955=""),"",E955*F955)</f>
        <v/>
      </c>
      <c r="H955" s="8" t="str">
        <f aca="false">IF(A955="","",CHOOSE(WEEKDAY(A955),"Sun","Mon","Tue","Wed","Thu","Fri","Sat"))</f>
        <v/>
      </c>
      <c r="I955" s="26" t="str">
        <f aca="false">IF(A955="","",DATE(YEAR(A955),MONTH(A955),1))</f>
        <v/>
      </c>
    </row>
    <row r="956" customFormat="false" ht="15" hidden="false" customHeight="false" outlineLevel="0" collapsed="false">
      <c r="A956" s="22"/>
      <c r="B956" s="23"/>
      <c r="C956" s="23"/>
      <c r="D956" s="23"/>
      <c r="E956" s="23"/>
      <c r="F956" s="24"/>
      <c r="G956" s="25" t="str">
        <f aca="false">IF(OR(E956="",F956=""),"",E956*F956)</f>
        <v/>
      </c>
      <c r="H956" s="8" t="str">
        <f aca="false">IF(A956="","",CHOOSE(WEEKDAY(A956),"Sun","Mon","Tue","Wed","Thu","Fri","Sat"))</f>
        <v/>
      </c>
      <c r="I956" s="26" t="str">
        <f aca="false">IF(A956="","",DATE(YEAR(A956),MONTH(A956),1))</f>
        <v/>
      </c>
    </row>
    <row r="957" customFormat="false" ht="15" hidden="false" customHeight="false" outlineLevel="0" collapsed="false">
      <c r="A957" s="22"/>
      <c r="B957" s="23"/>
      <c r="C957" s="23"/>
      <c r="D957" s="23"/>
      <c r="E957" s="23"/>
      <c r="F957" s="24"/>
      <c r="G957" s="25" t="str">
        <f aca="false">IF(OR(E957="",F957=""),"",E957*F957)</f>
        <v/>
      </c>
      <c r="H957" s="8" t="str">
        <f aca="false">IF(A957="","",CHOOSE(WEEKDAY(A957),"Sun","Mon","Tue","Wed","Thu","Fri","Sat"))</f>
        <v/>
      </c>
      <c r="I957" s="26" t="str">
        <f aca="false">IF(A957="","",DATE(YEAR(A957),MONTH(A957),1))</f>
        <v/>
      </c>
    </row>
    <row r="958" customFormat="false" ht="15" hidden="false" customHeight="false" outlineLevel="0" collapsed="false">
      <c r="A958" s="22"/>
      <c r="B958" s="23"/>
      <c r="C958" s="23"/>
      <c r="D958" s="23"/>
      <c r="E958" s="23"/>
      <c r="F958" s="24"/>
      <c r="G958" s="25" t="str">
        <f aca="false">IF(OR(E958="",F958=""),"",E958*F958)</f>
        <v/>
      </c>
      <c r="H958" s="8" t="str">
        <f aca="false">IF(A958="","",CHOOSE(WEEKDAY(A958),"Sun","Mon","Tue","Wed","Thu","Fri","Sat"))</f>
        <v/>
      </c>
      <c r="I958" s="26" t="str">
        <f aca="false">IF(A958="","",DATE(YEAR(A958),MONTH(A958),1))</f>
        <v/>
      </c>
    </row>
    <row r="959" customFormat="false" ht="15" hidden="false" customHeight="false" outlineLevel="0" collapsed="false">
      <c r="A959" s="22"/>
      <c r="B959" s="23"/>
      <c r="C959" s="23"/>
      <c r="D959" s="23"/>
      <c r="E959" s="23"/>
      <c r="F959" s="24"/>
      <c r="G959" s="25" t="str">
        <f aca="false">IF(OR(E959="",F959=""),"",E959*F959)</f>
        <v/>
      </c>
      <c r="H959" s="8" t="str">
        <f aca="false">IF(A959="","",CHOOSE(WEEKDAY(A959),"Sun","Mon","Tue","Wed","Thu","Fri","Sat"))</f>
        <v/>
      </c>
      <c r="I959" s="26" t="str">
        <f aca="false">IF(A959="","",DATE(YEAR(A959),MONTH(A959),1))</f>
        <v/>
      </c>
    </row>
    <row r="960" customFormat="false" ht="15" hidden="false" customHeight="false" outlineLevel="0" collapsed="false">
      <c r="A960" s="22"/>
      <c r="B960" s="23"/>
      <c r="C960" s="23"/>
      <c r="D960" s="23"/>
      <c r="E960" s="23"/>
      <c r="F960" s="24"/>
      <c r="G960" s="25" t="str">
        <f aca="false">IF(OR(E960="",F960=""),"",E960*F960)</f>
        <v/>
      </c>
      <c r="H960" s="8" t="str">
        <f aca="false">IF(A960="","",CHOOSE(WEEKDAY(A960),"Sun","Mon","Tue","Wed","Thu","Fri","Sat"))</f>
        <v/>
      </c>
      <c r="I960" s="26" t="str">
        <f aca="false">IF(A960="","",DATE(YEAR(A960),MONTH(A960),1))</f>
        <v/>
      </c>
    </row>
    <row r="961" customFormat="false" ht="15" hidden="false" customHeight="false" outlineLevel="0" collapsed="false">
      <c r="A961" s="22"/>
      <c r="B961" s="23"/>
      <c r="C961" s="23"/>
      <c r="D961" s="23"/>
      <c r="E961" s="23"/>
      <c r="F961" s="24"/>
      <c r="G961" s="25" t="str">
        <f aca="false">IF(OR(E961="",F961=""),"",E961*F961)</f>
        <v/>
      </c>
      <c r="H961" s="8" t="str">
        <f aca="false">IF(A961="","",CHOOSE(WEEKDAY(A961),"Sun","Mon","Tue","Wed","Thu","Fri","Sat"))</f>
        <v/>
      </c>
      <c r="I961" s="26" t="str">
        <f aca="false">IF(A961="","",DATE(YEAR(A961),MONTH(A961),1))</f>
        <v/>
      </c>
    </row>
    <row r="962" customFormat="false" ht="15" hidden="false" customHeight="false" outlineLevel="0" collapsed="false">
      <c r="A962" s="22"/>
      <c r="B962" s="23"/>
      <c r="C962" s="23"/>
      <c r="D962" s="23"/>
      <c r="E962" s="23"/>
      <c r="F962" s="24"/>
      <c r="G962" s="25" t="str">
        <f aca="false">IF(OR(E962="",F962=""),"",E962*F962)</f>
        <v/>
      </c>
      <c r="H962" s="8" t="str">
        <f aca="false">IF(A962="","",CHOOSE(WEEKDAY(A962),"Sun","Mon","Tue","Wed","Thu","Fri","Sat"))</f>
        <v/>
      </c>
      <c r="I962" s="26" t="str">
        <f aca="false">IF(A962="","",DATE(YEAR(A962),MONTH(A962),1))</f>
        <v/>
      </c>
    </row>
    <row r="963" customFormat="false" ht="15" hidden="false" customHeight="false" outlineLevel="0" collapsed="false">
      <c r="A963" s="22"/>
      <c r="B963" s="23"/>
      <c r="C963" s="23"/>
      <c r="D963" s="23"/>
      <c r="E963" s="23"/>
      <c r="F963" s="24"/>
      <c r="G963" s="25" t="str">
        <f aca="false">IF(OR(E963="",F963=""),"",E963*F963)</f>
        <v/>
      </c>
      <c r="H963" s="8" t="str">
        <f aca="false">IF(A963="","",CHOOSE(WEEKDAY(A963),"Sun","Mon","Tue","Wed","Thu","Fri","Sat"))</f>
        <v/>
      </c>
      <c r="I963" s="26" t="str">
        <f aca="false">IF(A963="","",DATE(YEAR(A963),MONTH(A963),1))</f>
        <v/>
      </c>
    </row>
    <row r="964" customFormat="false" ht="15" hidden="false" customHeight="false" outlineLevel="0" collapsed="false">
      <c r="A964" s="22"/>
      <c r="B964" s="23"/>
      <c r="C964" s="23"/>
      <c r="D964" s="23"/>
      <c r="E964" s="23"/>
      <c r="F964" s="24"/>
      <c r="G964" s="25" t="str">
        <f aca="false">IF(OR(E964="",F964=""),"",E964*F964)</f>
        <v/>
      </c>
      <c r="H964" s="8" t="str">
        <f aca="false">IF(A964="","",CHOOSE(WEEKDAY(A964),"Sun","Mon","Tue","Wed","Thu","Fri","Sat"))</f>
        <v/>
      </c>
      <c r="I964" s="26" t="str">
        <f aca="false">IF(A964="","",DATE(YEAR(A964),MONTH(A964),1))</f>
        <v/>
      </c>
    </row>
    <row r="965" customFormat="false" ht="15" hidden="false" customHeight="false" outlineLevel="0" collapsed="false">
      <c r="A965" s="22"/>
      <c r="B965" s="23"/>
      <c r="C965" s="23"/>
      <c r="D965" s="23"/>
      <c r="E965" s="23"/>
      <c r="F965" s="24"/>
      <c r="G965" s="25" t="str">
        <f aca="false">IF(OR(E965="",F965=""),"",E965*F965)</f>
        <v/>
      </c>
      <c r="H965" s="8" t="str">
        <f aca="false">IF(A965="","",CHOOSE(WEEKDAY(A965),"Sun","Mon","Tue","Wed","Thu","Fri","Sat"))</f>
        <v/>
      </c>
      <c r="I965" s="26" t="str">
        <f aca="false">IF(A965="","",DATE(YEAR(A965),MONTH(A965),1))</f>
        <v/>
      </c>
    </row>
    <row r="966" customFormat="false" ht="15" hidden="false" customHeight="false" outlineLevel="0" collapsed="false">
      <c r="A966" s="22"/>
      <c r="B966" s="23"/>
      <c r="C966" s="23"/>
      <c r="D966" s="23"/>
      <c r="E966" s="23"/>
      <c r="F966" s="24"/>
      <c r="G966" s="25" t="str">
        <f aca="false">IF(OR(E966="",F966=""),"",E966*F966)</f>
        <v/>
      </c>
      <c r="H966" s="8" t="str">
        <f aca="false">IF(A966="","",CHOOSE(WEEKDAY(A966),"Sun","Mon","Tue","Wed","Thu","Fri","Sat"))</f>
        <v/>
      </c>
      <c r="I966" s="26" t="str">
        <f aca="false">IF(A966="","",DATE(YEAR(A966),MONTH(A966),1))</f>
        <v/>
      </c>
    </row>
    <row r="967" customFormat="false" ht="15" hidden="false" customHeight="false" outlineLevel="0" collapsed="false">
      <c r="A967" s="22"/>
      <c r="B967" s="23"/>
      <c r="C967" s="23"/>
      <c r="D967" s="23"/>
      <c r="E967" s="23"/>
      <c r="F967" s="24"/>
      <c r="G967" s="25" t="str">
        <f aca="false">IF(OR(E967="",F967=""),"",E967*F967)</f>
        <v/>
      </c>
      <c r="H967" s="8" t="str">
        <f aca="false">IF(A967="","",CHOOSE(WEEKDAY(A967),"Sun","Mon","Tue","Wed","Thu","Fri","Sat"))</f>
        <v/>
      </c>
      <c r="I967" s="26" t="str">
        <f aca="false">IF(A967="","",DATE(YEAR(A967),MONTH(A967),1))</f>
        <v/>
      </c>
    </row>
    <row r="968" customFormat="false" ht="15" hidden="false" customHeight="false" outlineLevel="0" collapsed="false">
      <c r="A968" s="22"/>
      <c r="B968" s="23"/>
      <c r="C968" s="23"/>
      <c r="D968" s="23"/>
      <c r="E968" s="23"/>
      <c r="F968" s="24"/>
      <c r="G968" s="25" t="str">
        <f aca="false">IF(OR(E968="",F968=""),"",E968*F968)</f>
        <v/>
      </c>
      <c r="H968" s="8" t="str">
        <f aca="false">IF(A968="","",CHOOSE(WEEKDAY(A968),"Sun","Mon","Tue","Wed","Thu","Fri","Sat"))</f>
        <v/>
      </c>
      <c r="I968" s="26" t="str">
        <f aca="false">IF(A968="","",DATE(YEAR(A968),MONTH(A968),1))</f>
        <v/>
      </c>
    </row>
    <row r="969" customFormat="false" ht="15" hidden="false" customHeight="false" outlineLevel="0" collapsed="false">
      <c r="A969" s="22"/>
      <c r="B969" s="23"/>
      <c r="C969" s="23"/>
      <c r="D969" s="23"/>
      <c r="E969" s="23"/>
      <c r="F969" s="24"/>
      <c r="G969" s="25" t="str">
        <f aca="false">IF(OR(E969="",F969=""),"",E969*F969)</f>
        <v/>
      </c>
      <c r="H969" s="8" t="str">
        <f aca="false">IF(A969="","",CHOOSE(WEEKDAY(A969),"Sun","Mon","Tue","Wed","Thu","Fri","Sat"))</f>
        <v/>
      </c>
      <c r="I969" s="26" t="str">
        <f aca="false">IF(A969="","",DATE(YEAR(A969),MONTH(A969),1))</f>
        <v/>
      </c>
    </row>
    <row r="970" customFormat="false" ht="15" hidden="false" customHeight="false" outlineLevel="0" collapsed="false">
      <c r="A970" s="22"/>
      <c r="B970" s="23"/>
      <c r="C970" s="23"/>
      <c r="D970" s="23"/>
      <c r="E970" s="23"/>
      <c r="F970" s="24"/>
      <c r="G970" s="25" t="str">
        <f aca="false">IF(OR(E970="",F970=""),"",E970*F970)</f>
        <v/>
      </c>
      <c r="H970" s="8" t="str">
        <f aca="false">IF(A970="","",CHOOSE(WEEKDAY(A970),"Sun","Mon","Tue","Wed","Thu","Fri","Sat"))</f>
        <v/>
      </c>
      <c r="I970" s="26" t="str">
        <f aca="false">IF(A970="","",DATE(YEAR(A970),MONTH(A970),1))</f>
        <v/>
      </c>
    </row>
    <row r="971" customFormat="false" ht="15" hidden="false" customHeight="false" outlineLevel="0" collapsed="false">
      <c r="A971" s="22"/>
      <c r="B971" s="23"/>
      <c r="C971" s="23"/>
      <c r="D971" s="23"/>
      <c r="E971" s="23"/>
      <c r="F971" s="24"/>
      <c r="G971" s="25" t="str">
        <f aca="false">IF(OR(E971="",F971=""),"",E971*F971)</f>
        <v/>
      </c>
      <c r="H971" s="8" t="str">
        <f aca="false">IF(A971="","",CHOOSE(WEEKDAY(A971),"Sun","Mon","Tue","Wed","Thu","Fri","Sat"))</f>
        <v/>
      </c>
      <c r="I971" s="26" t="str">
        <f aca="false">IF(A971="","",DATE(YEAR(A971),MONTH(A971),1))</f>
        <v/>
      </c>
    </row>
    <row r="972" customFormat="false" ht="15" hidden="false" customHeight="false" outlineLevel="0" collapsed="false">
      <c r="A972" s="22"/>
      <c r="B972" s="23"/>
      <c r="C972" s="23"/>
      <c r="D972" s="23"/>
      <c r="E972" s="23"/>
      <c r="F972" s="24"/>
      <c r="G972" s="25" t="str">
        <f aca="false">IF(OR(E972="",F972=""),"",E972*F972)</f>
        <v/>
      </c>
      <c r="H972" s="8" t="str">
        <f aca="false">IF(A972="","",CHOOSE(WEEKDAY(A972),"Sun","Mon","Tue","Wed","Thu","Fri","Sat"))</f>
        <v/>
      </c>
      <c r="I972" s="26" t="str">
        <f aca="false">IF(A972="","",DATE(YEAR(A972),MONTH(A972),1))</f>
        <v/>
      </c>
    </row>
    <row r="973" customFormat="false" ht="15" hidden="false" customHeight="false" outlineLevel="0" collapsed="false">
      <c r="A973" s="22"/>
      <c r="B973" s="23"/>
      <c r="C973" s="23"/>
      <c r="D973" s="23"/>
      <c r="E973" s="23"/>
      <c r="F973" s="24"/>
      <c r="G973" s="25" t="str">
        <f aca="false">IF(OR(E973="",F973=""),"",E973*F973)</f>
        <v/>
      </c>
      <c r="H973" s="8" t="str">
        <f aca="false">IF(A973="","",CHOOSE(WEEKDAY(A973),"Sun","Mon","Tue","Wed","Thu","Fri","Sat"))</f>
        <v/>
      </c>
      <c r="I973" s="26" t="str">
        <f aca="false">IF(A973="","",DATE(YEAR(A973),MONTH(A973),1))</f>
        <v/>
      </c>
    </row>
    <row r="974" customFormat="false" ht="15" hidden="false" customHeight="false" outlineLevel="0" collapsed="false">
      <c r="A974" s="22"/>
      <c r="B974" s="23"/>
      <c r="C974" s="23"/>
      <c r="D974" s="23"/>
      <c r="E974" s="23"/>
      <c r="F974" s="24"/>
      <c r="G974" s="25" t="str">
        <f aca="false">IF(OR(E974="",F974=""),"",E974*F974)</f>
        <v/>
      </c>
      <c r="H974" s="8" t="str">
        <f aca="false">IF(A974="","",CHOOSE(WEEKDAY(A974),"Sun","Mon","Tue","Wed","Thu","Fri","Sat"))</f>
        <v/>
      </c>
      <c r="I974" s="26" t="str">
        <f aca="false">IF(A974="","",DATE(YEAR(A974),MONTH(A974),1))</f>
        <v/>
      </c>
    </row>
    <row r="975" customFormat="false" ht="15" hidden="false" customHeight="false" outlineLevel="0" collapsed="false">
      <c r="A975" s="22"/>
      <c r="B975" s="23"/>
      <c r="C975" s="23"/>
      <c r="D975" s="23"/>
      <c r="E975" s="23"/>
      <c r="F975" s="24"/>
      <c r="G975" s="25" t="str">
        <f aca="false">IF(OR(E975="",F975=""),"",E975*F975)</f>
        <v/>
      </c>
      <c r="H975" s="8" t="str">
        <f aca="false">IF(A975="","",CHOOSE(WEEKDAY(A975),"Sun","Mon","Tue","Wed","Thu","Fri","Sat"))</f>
        <v/>
      </c>
      <c r="I975" s="26" t="str">
        <f aca="false">IF(A975="","",DATE(YEAR(A975),MONTH(A975),1))</f>
        <v/>
      </c>
    </row>
    <row r="976" customFormat="false" ht="15" hidden="false" customHeight="false" outlineLevel="0" collapsed="false">
      <c r="A976" s="22"/>
      <c r="B976" s="23"/>
      <c r="C976" s="23"/>
      <c r="D976" s="23"/>
      <c r="E976" s="23"/>
      <c r="F976" s="24"/>
      <c r="G976" s="25" t="str">
        <f aca="false">IF(OR(E976="",F976=""),"",E976*F976)</f>
        <v/>
      </c>
      <c r="H976" s="8" t="str">
        <f aca="false">IF(A976="","",CHOOSE(WEEKDAY(A976),"Sun","Mon","Tue","Wed","Thu","Fri","Sat"))</f>
        <v/>
      </c>
      <c r="I976" s="26" t="str">
        <f aca="false">IF(A976="","",DATE(YEAR(A976),MONTH(A976),1))</f>
        <v/>
      </c>
    </row>
    <row r="977" customFormat="false" ht="15" hidden="false" customHeight="false" outlineLevel="0" collapsed="false">
      <c r="A977" s="22"/>
      <c r="B977" s="23"/>
      <c r="C977" s="23"/>
      <c r="D977" s="23"/>
      <c r="E977" s="23"/>
      <c r="F977" s="24"/>
      <c r="G977" s="25" t="str">
        <f aca="false">IF(OR(E977="",F977=""),"",E977*F977)</f>
        <v/>
      </c>
      <c r="H977" s="8" t="str">
        <f aca="false">IF(A977="","",CHOOSE(WEEKDAY(A977),"Sun","Mon","Tue","Wed","Thu","Fri","Sat"))</f>
        <v/>
      </c>
      <c r="I977" s="26" t="str">
        <f aca="false">IF(A977="","",DATE(YEAR(A977),MONTH(A977),1))</f>
        <v/>
      </c>
    </row>
    <row r="978" customFormat="false" ht="15" hidden="false" customHeight="false" outlineLevel="0" collapsed="false">
      <c r="A978" s="22"/>
      <c r="B978" s="23"/>
      <c r="C978" s="23"/>
      <c r="D978" s="23"/>
      <c r="E978" s="23"/>
      <c r="F978" s="24"/>
      <c r="G978" s="25" t="str">
        <f aca="false">IF(OR(E978="",F978=""),"",E978*F978)</f>
        <v/>
      </c>
      <c r="H978" s="8" t="str">
        <f aca="false">IF(A978="","",CHOOSE(WEEKDAY(A978),"Sun","Mon","Tue","Wed","Thu","Fri","Sat"))</f>
        <v/>
      </c>
      <c r="I978" s="26" t="str">
        <f aca="false">IF(A978="","",DATE(YEAR(A978),MONTH(A978),1))</f>
        <v/>
      </c>
    </row>
    <row r="979" customFormat="false" ht="15" hidden="false" customHeight="false" outlineLevel="0" collapsed="false">
      <c r="A979" s="22"/>
      <c r="B979" s="23"/>
      <c r="C979" s="23"/>
      <c r="D979" s="23"/>
      <c r="E979" s="23"/>
      <c r="F979" s="24"/>
      <c r="G979" s="25" t="str">
        <f aca="false">IF(OR(E979="",F979=""),"",E979*F979)</f>
        <v/>
      </c>
      <c r="H979" s="8" t="str">
        <f aca="false">IF(A979="","",CHOOSE(WEEKDAY(A979),"Sun","Mon","Tue","Wed","Thu","Fri","Sat"))</f>
        <v/>
      </c>
      <c r="I979" s="26" t="str">
        <f aca="false">IF(A979="","",DATE(YEAR(A979),MONTH(A979),1))</f>
        <v/>
      </c>
    </row>
    <row r="980" customFormat="false" ht="15" hidden="false" customHeight="false" outlineLevel="0" collapsed="false">
      <c r="A980" s="22"/>
      <c r="B980" s="23"/>
      <c r="C980" s="23"/>
      <c r="D980" s="23"/>
      <c r="E980" s="23"/>
      <c r="F980" s="24"/>
      <c r="G980" s="25" t="str">
        <f aca="false">IF(OR(E980="",F980=""),"",E980*F980)</f>
        <v/>
      </c>
      <c r="H980" s="8" t="str">
        <f aca="false">IF(A980="","",CHOOSE(WEEKDAY(A980),"Sun","Mon","Tue","Wed","Thu","Fri","Sat"))</f>
        <v/>
      </c>
      <c r="I980" s="26" t="str">
        <f aca="false">IF(A980="","",DATE(YEAR(A980),MONTH(A980),1))</f>
        <v/>
      </c>
    </row>
    <row r="981" customFormat="false" ht="15" hidden="false" customHeight="false" outlineLevel="0" collapsed="false">
      <c r="A981" s="22"/>
      <c r="B981" s="23"/>
      <c r="C981" s="23"/>
      <c r="D981" s="23"/>
      <c r="E981" s="23"/>
      <c r="F981" s="24"/>
      <c r="G981" s="25" t="str">
        <f aca="false">IF(OR(E981="",F981=""),"",E981*F981)</f>
        <v/>
      </c>
      <c r="H981" s="8" t="str">
        <f aca="false">IF(A981="","",CHOOSE(WEEKDAY(A981),"Sun","Mon","Tue","Wed","Thu","Fri","Sat"))</f>
        <v/>
      </c>
      <c r="I981" s="26" t="str">
        <f aca="false">IF(A981="","",DATE(YEAR(A981),MONTH(A981),1))</f>
        <v/>
      </c>
    </row>
    <row r="982" customFormat="false" ht="15" hidden="false" customHeight="false" outlineLevel="0" collapsed="false">
      <c r="A982" s="22"/>
      <c r="B982" s="23"/>
      <c r="C982" s="23"/>
      <c r="D982" s="23"/>
      <c r="E982" s="23"/>
      <c r="F982" s="24"/>
      <c r="G982" s="25" t="str">
        <f aca="false">IF(OR(E982="",F982=""),"",E982*F982)</f>
        <v/>
      </c>
      <c r="H982" s="8" t="str">
        <f aca="false">IF(A982="","",CHOOSE(WEEKDAY(A982),"Sun","Mon","Tue","Wed","Thu","Fri","Sat"))</f>
        <v/>
      </c>
      <c r="I982" s="26" t="str">
        <f aca="false">IF(A982="","",DATE(YEAR(A982),MONTH(A982),1))</f>
        <v/>
      </c>
    </row>
    <row r="983" customFormat="false" ht="15" hidden="false" customHeight="false" outlineLevel="0" collapsed="false">
      <c r="A983" s="22"/>
      <c r="B983" s="23"/>
      <c r="C983" s="23"/>
      <c r="D983" s="23"/>
      <c r="E983" s="23"/>
      <c r="F983" s="24"/>
      <c r="G983" s="25" t="str">
        <f aca="false">IF(OR(E983="",F983=""),"",E983*F983)</f>
        <v/>
      </c>
      <c r="H983" s="8" t="str">
        <f aca="false">IF(A983="","",CHOOSE(WEEKDAY(A983),"Sun","Mon","Tue","Wed","Thu","Fri","Sat"))</f>
        <v/>
      </c>
      <c r="I983" s="26" t="str">
        <f aca="false">IF(A983="","",DATE(YEAR(A983),MONTH(A983),1))</f>
        <v/>
      </c>
    </row>
    <row r="984" customFormat="false" ht="15" hidden="false" customHeight="false" outlineLevel="0" collapsed="false">
      <c r="A984" s="22"/>
      <c r="B984" s="23"/>
      <c r="C984" s="23"/>
      <c r="D984" s="23"/>
      <c r="E984" s="23"/>
      <c r="F984" s="24"/>
      <c r="G984" s="25" t="str">
        <f aca="false">IF(OR(E984="",F984=""),"",E984*F984)</f>
        <v/>
      </c>
      <c r="H984" s="8" t="str">
        <f aca="false">IF(A984="","",CHOOSE(WEEKDAY(A984),"Sun","Mon","Tue","Wed","Thu","Fri","Sat"))</f>
        <v/>
      </c>
      <c r="I984" s="26" t="str">
        <f aca="false">IF(A984="","",DATE(YEAR(A984),MONTH(A984),1))</f>
        <v/>
      </c>
    </row>
    <row r="985" customFormat="false" ht="15" hidden="false" customHeight="false" outlineLevel="0" collapsed="false">
      <c r="A985" s="22"/>
      <c r="B985" s="23"/>
      <c r="C985" s="23"/>
      <c r="D985" s="23"/>
      <c r="E985" s="23"/>
      <c r="F985" s="24"/>
      <c r="G985" s="25" t="str">
        <f aca="false">IF(OR(E985="",F985=""),"",E985*F985)</f>
        <v/>
      </c>
      <c r="H985" s="8" t="str">
        <f aca="false">IF(A985="","",CHOOSE(WEEKDAY(A985),"Sun","Mon","Tue","Wed","Thu","Fri","Sat"))</f>
        <v/>
      </c>
      <c r="I985" s="26" t="str">
        <f aca="false">IF(A985="","",DATE(YEAR(A985),MONTH(A985),1))</f>
        <v/>
      </c>
    </row>
    <row r="986" customFormat="false" ht="15" hidden="false" customHeight="false" outlineLevel="0" collapsed="false">
      <c r="A986" s="22"/>
      <c r="B986" s="23"/>
      <c r="C986" s="23"/>
      <c r="D986" s="23"/>
      <c r="E986" s="23"/>
      <c r="F986" s="24"/>
      <c r="G986" s="25" t="str">
        <f aca="false">IF(OR(E986="",F986=""),"",E986*F986)</f>
        <v/>
      </c>
      <c r="H986" s="8" t="str">
        <f aca="false">IF(A986="","",CHOOSE(WEEKDAY(A986),"Sun","Mon","Tue","Wed","Thu","Fri","Sat"))</f>
        <v/>
      </c>
      <c r="I986" s="26" t="str">
        <f aca="false">IF(A986="","",DATE(YEAR(A986),MONTH(A986),1))</f>
        <v/>
      </c>
    </row>
    <row r="987" customFormat="false" ht="15" hidden="false" customHeight="false" outlineLevel="0" collapsed="false">
      <c r="A987" s="22"/>
      <c r="B987" s="23"/>
      <c r="C987" s="23"/>
      <c r="D987" s="23"/>
      <c r="E987" s="23"/>
      <c r="F987" s="24"/>
      <c r="G987" s="25" t="str">
        <f aca="false">IF(OR(E987="",F987=""),"",E987*F987)</f>
        <v/>
      </c>
      <c r="H987" s="8" t="str">
        <f aca="false">IF(A987="","",CHOOSE(WEEKDAY(A987),"Sun","Mon","Tue","Wed","Thu","Fri","Sat"))</f>
        <v/>
      </c>
      <c r="I987" s="26" t="str">
        <f aca="false">IF(A987="","",DATE(YEAR(A987),MONTH(A987),1))</f>
        <v/>
      </c>
    </row>
    <row r="988" customFormat="false" ht="15" hidden="false" customHeight="false" outlineLevel="0" collapsed="false">
      <c r="A988" s="22"/>
      <c r="B988" s="23"/>
      <c r="C988" s="23"/>
      <c r="D988" s="23"/>
      <c r="E988" s="23"/>
      <c r="F988" s="24"/>
      <c r="G988" s="25" t="str">
        <f aca="false">IF(OR(E988="",F988=""),"",E988*F988)</f>
        <v/>
      </c>
      <c r="H988" s="8" t="str">
        <f aca="false">IF(A988="","",CHOOSE(WEEKDAY(A988),"Sun","Mon","Tue","Wed","Thu","Fri","Sat"))</f>
        <v/>
      </c>
      <c r="I988" s="26" t="str">
        <f aca="false">IF(A988="","",DATE(YEAR(A988),MONTH(A988),1))</f>
        <v/>
      </c>
    </row>
    <row r="989" customFormat="false" ht="15" hidden="false" customHeight="false" outlineLevel="0" collapsed="false">
      <c r="A989" s="22"/>
      <c r="B989" s="23"/>
      <c r="C989" s="23"/>
      <c r="D989" s="23"/>
      <c r="E989" s="23"/>
      <c r="F989" s="24"/>
      <c r="G989" s="25" t="str">
        <f aca="false">IF(OR(E989="",F989=""),"",E989*F989)</f>
        <v/>
      </c>
      <c r="H989" s="8" t="str">
        <f aca="false">IF(A989="","",CHOOSE(WEEKDAY(A989),"Sun","Mon","Tue","Wed","Thu","Fri","Sat"))</f>
        <v/>
      </c>
      <c r="I989" s="26" t="str">
        <f aca="false">IF(A989="","",DATE(YEAR(A989),MONTH(A989),1))</f>
        <v/>
      </c>
    </row>
    <row r="990" customFormat="false" ht="15" hidden="false" customHeight="false" outlineLevel="0" collapsed="false">
      <c r="A990" s="22"/>
      <c r="B990" s="23"/>
      <c r="C990" s="23"/>
      <c r="D990" s="23"/>
      <c r="E990" s="23"/>
      <c r="F990" s="24"/>
      <c r="G990" s="25" t="str">
        <f aca="false">IF(OR(E990="",F990=""),"",E990*F990)</f>
        <v/>
      </c>
      <c r="H990" s="8" t="str">
        <f aca="false">IF(A990="","",CHOOSE(WEEKDAY(A990),"Sun","Mon","Tue","Wed","Thu","Fri","Sat"))</f>
        <v/>
      </c>
      <c r="I990" s="26" t="str">
        <f aca="false">IF(A990="","",DATE(YEAR(A990),MONTH(A990),1))</f>
        <v/>
      </c>
    </row>
    <row r="991" customFormat="false" ht="15" hidden="false" customHeight="false" outlineLevel="0" collapsed="false">
      <c r="A991" s="22"/>
      <c r="B991" s="23"/>
      <c r="C991" s="23"/>
      <c r="D991" s="23"/>
      <c r="E991" s="23"/>
      <c r="F991" s="24"/>
      <c r="G991" s="25" t="str">
        <f aca="false">IF(OR(E991="",F991=""),"",E991*F991)</f>
        <v/>
      </c>
      <c r="H991" s="8" t="str">
        <f aca="false">IF(A991="","",CHOOSE(WEEKDAY(A991),"Sun","Mon","Tue","Wed","Thu","Fri","Sat"))</f>
        <v/>
      </c>
      <c r="I991" s="26" t="str">
        <f aca="false">IF(A991="","",DATE(YEAR(A991),MONTH(A991),1))</f>
        <v/>
      </c>
    </row>
    <row r="992" customFormat="false" ht="15" hidden="false" customHeight="false" outlineLevel="0" collapsed="false">
      <c r="A992" s="22"/>
      <c r="B992" s="23"/>
      <c r="C992" s="23"/>
      <c r="D992" s="23"/>
      <c r="E992" s="23"/>
      <c r="F992" s="24"/>
      <c r="G992" s="25" t="str">
        <f aca="false">IF(OR(E992="",F992=""),"",E992*F992)</f>
        <v/>
      </c>
      <c r="H992" s="8" t="str">
        <f aca="false">IF(A992="","",CHOOSE(WEEKDAY(A992),"Sun","Mon","Tue","Wed","Thu","Fri","Sat"))</f>
        <v/>
      </c>
      <c r="I992" s="26" t="str">
        <f aca="false">IF(A992="","",DATE(YEAR(A992),MONTH(A992),1))</f>
        <v/>
      </c>
    </row>
    <row r="993" customFormat="false" ht="15" hidden="false" customHeight="false" outlineLevel="0" collapsed="false">
      <c r="A993" s="22"/>
      <c r="B993" s="23"/>
      <c r="C993" s="23"/>
      <c r="D993" s="23"/>
      <c r="E993" s="23"/>
      <c r="F993" s="24"/>
      <c r="G993" s="25" t="str">
        <f aca="false">IF(OR(E993="",F993=""),"",E993*F993)</f>
        <v/>
      </c>
      <c r="H993" s="8" t="str">
        <f aca="false">IF(A993="","",CHOOSE(WEEKDAY(A993),"Sun","Mon","Tue","Wed","Thu","Fri","Sat"))</f>
        <v/>
      </c>
      <c r="I993" s="26" t="str">
        <f aca="false">IF(A993="","",DATE(YEAR(A993),MONTH(A993),1))</f>
        <v/>
      </c>
    </row>
    <row r="994" customFormat="false" ht="15" hidden="false" customHeight="false" outlineLevel="0" collapsed="false">
      <c r="A994" s="22"/>
      <c r="B994" s="23"/>
      <c r="C994" s="23"/>
      <c r="D994" s="23"/>
      <c r="E994" s="23"/>
      <c r="F994" s="24"/>
      <c r="G994" s="25" t="str">
        <f aca="false">IF(OR(E994="",F994=""),"",E994*F994)</f>
        <v/>
      </c>
      <c r="H994" s="8" t="str">
        <f aca="false">IF(A994="","",CHOOSE(WEEKDAY(A994),"Sun","Mon","Tue","Wed","Thu","Fri","Sat"))</f>
        <v/>
      </c>
      <c r="I994" s="26" t="str">
        <f aca="false">IF(A994="","",DATE(YEAR(A994),MONTH(A994),1))</f>
        <v/>
      </c>
    </row>
    <row r="995" customFormat="false" ht="15" hidden="false" customHeight="false" outlineLevel="0" collapsed="false">
      <c r="A995" s="22"/>
      <c r="B995" s="23"/>
      <c r="C995" s="23"/>
      <c r="D995" s="23"/>
      <c r="E995" s="23"/>
      <c r="F995" s="24"/>
      <c r="G995" s="25" t="str">
        <f aca="false">IF(OR(E995="",F995=""),"",E995*F995)</f>
        <v/>
      </c>
      <c r="H995" s="8" t="str">
        <f aca="false">IF(A995="","",CHOOSE(WEEKDAY(A995),"Sun","Mon","Tue","Wed","Thu","Fri","Sat"))</f>
        <v/>
      </c>
      <c r="I995" s="26" t="str">
        <f aca="false">IF(A995="","",DATE(YEAR(A995),MONTH(A995),1))</f>
        <v/>
      </c>
    </row>
    <row r="996" customFormat="false" ht="15" hidden="false" customHeight="false" outlineLevel="0" collapsed="false">
      <c r="A996" s="22"/>
      <c r="B996" s="23"/>
      <c r="C996" s="23"/>
      <c r="D996" s="23"/>
      <c r="E996" s="23"/>
      <c r="F996" s="24"/>
      <c r="G996" s="25" t="str">
        <f aca="false">IF(OR(E996="",F996=""),"",E996*F996)</f>
        <v/>
      </c>
      <c r="H996" s="8" t="str">
        <f aca="false">IF(A996="","",CHOOSE(WEEKDAY(A996),"Sun","Mon","Tue","Wed","Thu","Fri","Sat"))</f>
        <v/>
      </c>
      <c r="I996" s="26" t="str">
        <f aca="false">IF(A996="","",DATE(YEAR(A996),MONTH(A996),1))</f>
        <v/>
      </c>
    </row>
    <row r="997" customFormat="false" ht="15" hidden="false" customHeight="false" outlineLevel="0" collapsed="false">
      <c r="A997" s="22"/>
      <c r="B997" s="23"/>
      <c r="C997" s="23"/>
      <c r="D997" s="23"/>
      <c r="E997" s="23"/>
      <c r="F997" s="24"/>
      <c r="G997" s="25" t="str">
        <f aca="false">IF(OR(E997="",F997=""),"",E997*F997)</f>
        <v/>
      </c>
      <c r="H997" s="8" t="str">
        <f aca="false">IF(A997="","",CHOOSE(WEEKDAY(A997),"Sun","Mon","Tue","Wed","Thu","Fri","Sat"))</f>
        <v/>
      </c>
      <c r="I997" s="26" t="str">
        <f aca="false">IF(A997="","",DATE(YEAR(A997),MONTH(A997),1))</f>
        <v/>
      </c>
    </row>
    <row r="998" customFormat="false" ht="15" hidden="false" customHeight="false" outlineLevel="0" collapsed="false">
      <c r="A998" s="22"/>
      <c r="B998" s="23"/>
      <c r="C998" s="23"/>
      <c r="D998" s="23"/>
      <c r="E998" s="23"/>
      <c r="F998" s="24"/>
      <c r="G998" s="25" t="str">
        <f aca="false">IF(OR(E998="",F998=""),"",E998*F998)</f>
        <v/>
      </c>
      <c r="H998" s="8" t="str">
        <f aca="false">IF(A998="","",CHOOSE(WEEKDAY(A998),"Sun","Mon","Tue","Wed","Thu","Fri","Sat"))</f>
        <v/>
      </c>
      <c r="I998" s="26" t="str">
        <f aca="false">IF(A998="","",DATE(YEAR(A998),MONTH(A998),1))</f>
        <v/>
      </c>
    </row>
    <row r="999" customFormat="false" ht="15" hidden="false" customHeight="false" outlineLevel="0" collapsed="false">
      <c r="A999" s="22"/>
      <c r="B999" s="23"/>
      <c r="C999" s="23"/>
      <c r="D999" s="23"/>
      <c r="E999" s="23"/>
      <c r="F999" s="24"/>
      <c r="G999" s="25" t="str">
        <f aca="false">IF(OR(E999="",F999=""),"",E999*F999)</f>
        <v/>
      </c>
      <c r="H999" s="8" t="str">
        <f aca="false">IF(A999="","",CHOOSE(WEEKDAY(A999),"Sun","Mon","Tue","Wed","Thu","Fri","Sat"))</f>
        <v/>
      </c>
      <c r="I999" s="26" t="str">
        <f aca="false">IF(A999="","",DATE(YEAR(A999),MONTH(A999),1))</f>
        <v/>
      </c>
    </row>
    <row r="1000" customFormat="false" ht="15" hidden="false" customHeight="false" outlineLevel="0" collapsed="false">
      <c r="A1000" s="22"/>
      <c r="B1000" s="23"/>
      <c r="C1000" s="23"/>
      <c r="D1000" s="23"/>
      <c r="E1000" s="23"/>
      <c r="F1000" s="24"/>
      <c r="G1000" s="25" t="str">
        <f aca="false">IF(OR(E1000="",F1000=""),"",E1000*F1000)</f>
        <v/>
      </c>
      <c r="H1000" s="8" t="str">
        <f aca="false">IF(A1000="","",CHOOSE(WEEKDAY(A1000),"Sun","Mon","Tue","Wed","Thu","Fri","Sat"))</f>
        <v/>
      </c>
      <c r="I1000" s="26" t="str">
        <f aca="false">IF(A1000="","",DATE(YEAR(A1000),MONTH(A1000),1))</f>
        <v/>
      </c>
    </row>
    <row r="1001" customFormat="false" ht="15" hidden="false" customHeight="false" outlineLevel="0" collapsed="false">
      <c r="A1001" s="22"/>
      <c r="B1001" s="23"/>
      <c r="C1001" s="23"/>
      <c r="D1001" s="23"/>
      <c r="E1001" s="23"/>
      <c r="F1001" s="24"/>
      <c r="G1001" s="25" t="str">
        <f aca="false">IF(OR(E1001="",F1001=""),"",E1001*F1001)</f>
        <v/>
      </c>
      <c r="H1001" s="8" t="str">
        <f aca="false">IF(A1001="","",CHOOSE(WEEKDAY(A1001),"Sun","Mon","Tue","Wed","Thu","Fri","Sat"))</f>
        <v/>
      </c>
      <c r="I1001" s="26" t="str">
        <f aca="false">IF(A1001="","",DATE(YEAR(A1001),MONTH(A1001),1))</f>
        <v/>
      </c>
    </row>
  </sheetData>
  <dataValidations count="1">
    <dataValidation allowBlank="true" errorStyle="stop" operator="between" showDropDown="false" showErrorMessage="false" showInputMessage="false" sqref="D2:D1001" type="list">
      <formula1>"In-store,Online,Market,Wholesale,Other"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6" min="5" style="0" width="12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true" outlineLevel="0" max="9" min="9" style="0" width="12"/>
    <col collapsed="false" customWidth="true" hidden="true" outlineLevel="0" max="10" min="10" style="0" width="13"/>
  </cols>
  <sheetData>
    <row r="1" customFormat="false" ht="26.85" hidden="false" customHeight="false" outlineLevel="0" collapsed="false">
      <c r="A1" s="27" t="s">
        <v>51</v>
      </c>
      <c r="B1" s="27" t="s">
        <v>52</v>
      </c>
      <c r="C1" s="27" t="s">
        <v>47</v>
      </c>
      <c r="D1" s="27" t="s">
        <v>24</v>
      </c>
      <c r="E1" s="27" t="s">
        <v>46</v>
      </c>
      <c r="F1" s="27" t="s">
        <v>72</v>
      </c>
      <c r="G1" s="27" t="s">
        <v>73</v>
      </c>
      <c r="H1" s="27" t="s">
        <v>74</v>
      </c>
      <c r="I1" s="27" t="s">
        <v>75</v>
      </c>
      <c r="J1" s="28" t="s">
        <v>76</v>
      </c>
    </row>
    <row r="2" customFormat="false" ht="15" hidden="false" customHeight="false" outlineLevel="0" collapsed="false">
      <c r="A2" s="23" t="s">
        <v>67</v>
      </c>
      <c r="B2" s="23" t="s">
        <v>62</v>
      </c>
      <c r="C2" s="23" t="n">
        <v>14</v>
      </c>
      <c r="D2" s="8" t="n">
        <f aca="false">IF(A2="","",SUMIFS('Sales Log'!$E$2:$E$1001,'Sales Log'!$B$2:$B$1001,A2))</f>
        <v>20</v>
      </c>
      <c r="E2" s="25" t="n">
        <f aca="false">IF(A2="","",SUMIFS('Sales Log'!$G$2:$G$1001,'Sales Log'!$B$2:$B$1001,A2))</f>
        <v>480</v>
      </c>
      <c r="F2" s="29" t="n">
        <f aca="false">IF(A2="","",IF(D2=0,"",_xlfn.MAXIFS('Sales Log'!$A$2:$A$1001,'Sales Log'!$B$2:$B$1001,A2)))</f>
        <v>46306</v>
      </c>
      <c r="G2" s="8" t="n">
        <f aca="true">IF(A2="","",IF(F2="","No sales yet",TODAY()-F2))</f>
        <v>3</v>
      </c>
      <c r="H2" s="8" t="str">
        <f aca="false">IF(A2="","",IF(AND(N(C2)&gt;0,OR(D2=0,N(G2)&gt;=90)),"Slow mover",IF(AND(D2&gt;0,N(C2)&lt;=3),"Low stock","OK")))</f>
        <v>OK</v>
      </c>
      <c r="I2" s="8" t="n">
        <f aca="false">IF(A2="","",N(E2)+ROW()/1000000)</f>
        <v>480.000002</v>
      </c>
      <c r="J2" s="8" t="str">
        <f aca="false">IF(H2="Slow mover",COUNTIF(H$2:H2,"Slow mover"),"")</f>
        <v/>
      </c>
    </row>
    <row r="3" customFormat="false" ht="15" hidden="false" customHeight="false" outlineLevel="0" collapsed="false">
      <c r="A3" s="23" t="s">
        <v>69</v>
      </c>
      <c r="B3" s="23" t="s">
        <v>62</v>
      </c>
      <c r="C3" s="23" t="n">
        <v>9</v>
      </c>
      <c r="D3" s="8" t="n">
        <f aca="false">IF(A3="","",SUMIFS('Sales Log'!$E$2:$E$1001,'Sales Log'!$B$2:$B$1001,A3))</f>
        <v>9</v>
      </c>
      <c r="E3" s="25" t="n">
        <f aca="false">IF(A3="","",SUMIFS('Sales Log'!$G$2:$G$1001,'Sales Log'!$B$2:$B$1001,A3))</f>
        <v>216</v>
      </c>
      <c r="F3" s="29" t="n">
        <f aca="false">IF(A3="","",IF(D3=0,"",_xlfn.MAXIFS('Sales Log'!$A$2:$A$1001,'Sales Log'!$B$2:$B$1001,A3)))</f>
        <v>46258</v>
      </c>
      <c r="G3" s="8" t="n">
        <f aca="true">IF(A3="","",IF(F3="","No sales yet",TODAY()-F3))</f>
        <v>51</v>
      </c>
      <c r="H3" s="8" t="str">
        <f aca="false">IF(A3="","",IF(AND(N(C3)&gt;0,OR(D3=0,N(G3)&gt;=90)),"Slow mover",IF(AND(D3&gt;0,N(C3)&lt;=3),"Low stock","OK")))</f>
        <v>OK</v>
      </c>
      <c r="I3" s="8" t="n">
        <f aca="false">IF(A3="","",N(E3)+ROW()/1000000)</f>
        <v>216.000003</v>
      </c>
      <c r="J3" s="8" t="str">
        <f aca="false">IF(H3="Slow mover",COUNTIF(H$2:H3,"Slow mover"),"")</f>
        <v/>
      </c>
    </row>
    <row r="4" customFormat="false" ht="15" hidden="false" customHeight="false" outlineLevel="0" collapsed="false">
      <c r="A4" s="23" t="s">
        <v>61</v>
      </c>
      <c r="B4" s="23" t="s">
        <v>62</v>
      </c>
      <c r="C4" s="23" t="n">
        <v>22</v>
      </c>
      <c r="D4" s="8" t="n">
        <f aca="false">IF(A4="","",SUMIFS('Sales Log'!$E$2:$E$1001,'Sales Log'!$B$2:$B$1001,A4))</f>
        <v>20</v>
      </c>
      <c r="E4" s="25" t="n">
        <f aca="false">IF(A4="","",SUMIFS('Sales Log'!$G$2:$G$1001,'Sales Log'!$B$2:$B$1001,A4))</f>
        <v>520</v>
      </c>
      <c r="F4" s="29" t="n">
        <f aca="false">IF(A4="","",IF(D4=0,"",_xlfn.MAXIFS('Sales Log'!$A$2:$A$1001,'Sales Log'!$B$2:$B$1001,A4)))</f>
        <v>46305</v>
      </c>
      <c r="G4" s="8" t="n">
        <f aca="true">IF(A4="","",IF(F4="","No sales yet",TODAY()-F4))</f>
        <v>4</v>
      </c>
      <c r="H4" s="8" t="str">
        <f aca="false">IF(A4="","",IF(AND(N(C4)&gt;0,OR(D4=0,N(G4)&gt;=90)),"Slow mover",IF(AND(D4&gt;0,N(C4)&lt;=3),"Low stock","OK")))</f>
        <v>OK</v>
      </c>
      <c r="I4" s="8" t="n">
        <f aca="false">IF(A4="","",N(E4)+ROW()/1000000)</f>
        <v>520.000004</v>
      </c>
      <c r="J4" s="8" t="str">
        <f aca="false">IF(H4="Slow mover",COUNTIF(H$2:H4,"Slow mover"),"")</f>
        <v/>
      </c>
    </row>
    <row r="5" customFormat="false" ht="15" hidden="false" customHeight="false" outlineLevel="0" collapsed="false">
      <c r="A5" s="23" t="s">
        <v>65</v>
      </c>
      <c r="B5" s="23" t="s">
        <v>66</v>
      </c>
      <c r="C5" s="23" t="n">
        <v>11</v>
      </c>
      <c r="D5" s="8" t="n">
        <f aca="false">IF(A5="","",SUMIFS('Sales Log'!$E$2:$E$1001,'Sales Log'!$B$2:$B$1001,A5))</f>
        <v>32</v>
      </c>
      <c r="E5" s="25" t="n">
        <f aca="false">IF(A5="","",SUMIFS('Sales Log'!$G$2:$G$1001,'Sales Log'!$B$2:$B$1001,A5))</f>
        <v>576</v>
      </c>
      <c r="F5" s="29" t="n">
        <f aca="false">IF(A5="","",IF(D5=0,"",_xlfn.MAXIFS('Sales Log'!$A$2:$A$1001,'Sales Log'!$B$2:$B$1001,A5)))</f>
        <v>46305</v>
      </c>
      <c r="G5" s="8" t="n">
        <f aca="true">IF(A5="","",IF(F5="","No sales yet",TODAY()-F5))</f>
        <v>4</v>
      </c>
      <c r="H5" s="8" t="str">
        <f aca="false">IF(A5="","",IF(AND(N(C5)&gt;0,OR(D5=0,N(G5)&gt;=90)),"Slow mover",IF(AND(D5&gt;0,N(C5)&lt;=3),"Low stock","OK")))</f>
        <v>OK</v>
      </c>
      <c r="I5" s="8" t="n">
        <f aca="false">IF(A5="","",N(E5)+ROW()/1000000)</f>
        <v>576.000005</v>
      </c>
      <c r="J5" s="8" t="str">
        <f aca="false">IF(H5="Slow mover",COUNTIF(H$2:H5,"Slow mover"),"")</f>
        <v/>
      </c>
    </row>
    <row r="6" customFormat="false" ht="15" hidden="false" customHeight="false" outlineLevel="0" collapsed="false">
      <c r="A6" s="23" t="s">
        <v>77</v>
      </c>
      <c r="B6" s="23" t="s">
        <v>66</v>
      </c>
      <c r="C6" s="23" t="n">
        <v>17</v>
      </c>
      <c r="D6" s="8" t="n">
        <f aca="false">IF(A6="","",SUMIFS('Sales Log'!$E$2:$E$1001,'Sales Log'!$B$2:$B$1001,A6))</f>
        <v>0</v>
      </c>
      <c r="E6" s="25" t="n">
        <f aca="false">IF(A6="","",SUMIFS('Sales Log'!$G$2:$G$1001,'Sales Log'!$B$2:$B$1001,A6))</f>
        <v>0</v>
      </c>
      <c r="F6" s="29" t="str">
        <f aca="false">IF(A6="","",IF(D6=0,"",_xlfn.MAXIFS('Sales Log'!$A$2:$A$1001,'Sales Log'!$B$2:$B$1001,A6)))</f>
        <v/>
      </c>
      <c r="G6" s="8" t="str">
        <f aca="true">IF(A6="","",IF(F6="","No sales yet",TODAY()-F6))</f>
        <v>No sales yet</v>
      </c>
      <c r="H6" s="8" t="str">
        <f aca="false">IF(A6="","",IF(AND(N(C6)&gt;0,OR(D6=0,N(G6)&gt;=90)),"Slow mover",IF(AND(D6&gt;0,N(C6)&lt;=3),"Low stock","OK")))</f>
        <v>Slow mover</v>
      </c>
      <c r="I6" s="8" t="n">
        <f aca="false">IF(A6="","",N(E6)+ROW()/1000000)</f>
        <v>6E-006</v>
      </c>
      <c r="J6" s="8" t="n">
        <f aca="false">IF(H6="Slow mover",COUNTIF(H$2:H6,"Slow mover"),"")</f>
        <v>1</v>
      </c>
    </row>
    <row r="7" customFormat="false" ht="15" hidden="false" customHeight="false" outlineLevel="0" collapsed="false">
      <c r="A7" s="23" t="s">
        <v>71</v>
      </c>
      <c r="B7" s="23" t="s">
        <v>66</v>
      </c>
      <c r="C7" s="23" t="n">
        <v>6</v>
      </c>
      <c r="D7" s="8" t="n">
        <f aca="false">IF(A7="","",SUMIFS('Sales Log'!$E$2:$E$1001,'Sales Log'!$B$2:$B$1001,A7))</f>
        <v>4</v>
      </c>
      <c r="E7" s="25" t="n">
        <f aca="false">IF(A7="","",SUMIFS('Sales Log'!$G$2:$G$1001,'Sales Log'!$B$2:$B$1001,A7))</f>
        <v>88</v>
      </c>
      <c r="F7" s="29" t="n">
        <f aca="false">IF(A7="","",IF(D7=0,"",_xlfn.MAXIFS('Sales Log'!$A$2:$A$1001,'Sales Log'!$B$2:$B$1001,A7)))</f>
        <v>46268</v>
      </c>
      <c r="G7" s="8" t="n">
        <f aca="true">IF(A7="","",IF(F7="","No sales yet",TODAY()-F7))</f>
        <v>41</v>
      </c>
      <c r="H7" s="8" t="str">
        <f aca="false">IF(A7="","",IF(AND(N(C7)&gt;0,OR(D7=0,N(G7)&gt;=90)),"Slow mover",IF(AND(D7&gt;0,N(C7)&lt;=3),"Low stock","OK")))</f>
        <v>OK</v>
      </c>
      <c r="I7" s="8" t="n">
        <f aca="false">IF(A7="","",N(E7)+ROW()/1000000)</f>
        <v>88.000007</v>
      </c>
      <c r="J7" s="8" t="str">
        <f aca="false">IF(H7="Slow mover",COUNTIF(H$2:H7,"Slow mover"),"")</f>
        <v/>
      </c>
    </row>
    <row r="8" customFormat="false" ht="15" hidden="false" customHeight="false" outlineLevel="0" collapsed="false">
      <c r="A8" s="23" t="s">
        <v>68</v>
      </c>
      <c r="B8" s="23" t="s">
        <v>64</v>
      </c>
      <c r="C8" s="23" t="n">
        <v>24</v>
      </c>
      <c r="D8" s="8" t="n">
        <f aca="false">IF(A8="","",SUMIFS('Sales Log'!$E$2:$E$1001,'Sales Log'!$B$2:$B$1001,A8))</f>
        <v>14</v>
      </c>
      <c r="E8" s="25" t="n">
        <f aca="false">IF(A8="","",SUMIFS('Sales Log'!$G$2:$G$1001,'Sales Log'!$B$2:$B$1001,A8))</f>
        <v>168</v>
      </c>
      <c r="F8" s="29" t="n">
        <f aca="false">IF(A8="","",IF(D8=0,"",_xlfn.MAXIFS('Sales Log'!$A$2:$A$1001,'Sales Log'!$B$2:$B$1001,A8)))</f>
        <v>46306</v>
      </c>
      <c r="G8" s="8" t="n">
        <f aca="true">IF(A8="","",IF(F8="","No sales yet",TODAY()-F8))</f>
        <v>3</v>
      </c>
      <c r="H8" s="8" t="str">
        <f aca="false">IF(A8="","",IF(AND(N(C8)&gt;0,OR(D8=0,N(G8)&gt;=90)),"Slow mover",IF(AND(D8&gt;0,N(C8)&lt;=3),"Low stock","OK")))</f>
        <v>OK</v>
      </c>
      <c r="I8" s="8" t="n">
        <f aca="false">IF(A8="","",N(E8)+ROW()/1000000)</f>
        <v>168.000008</v>
      </c>
      <c r="J8" s="8" t="str">
        <f aca="false">IF(H8="Slow mover",COUNTIF(H$2:H8,"Slow mover"),"")</f>
        <v/>
      </c>
    </row>
    <row r="9" customFormat="false" ht="15" hidden="false" customHeight="false" outlineLevel="0" collapsed="false">
      <c r="A9" s="23" t="s">
        <v>63</v>
      </c>
      <c r="B9" s="23" t="s">
        <v>64</v>
      </c>
      <c r="C9" s="23" t="n">
        <v>3</v>
      </c>
      <c r="D9" s="8" t="n">
        <f aca="false">IF(A9="","",SUMIFS('Sales Log'!$E$2:$E$1001,'Sales Log'!$B$2:$B$1001,A9))</f>
        <v>5</v>
      </c>
      <c r="E9" s="25" t="n">
        <f aca="false">IF(A9="","",SUMIFS('Sales Log'!$G$2:$G$1001,'Sales Log'!$B$2:$B$1001,A9))</f>
        <v>45</v>
      </c>
      <c r="F9" s="29" t="n">
        <f aca="false">IF(A9="","",IF(D9=0,"",_xlfn.MAXIFS('Sales Log'!$A$2:$A$1001,'Sales Log'!$B$2:$B$1001,A9)))</f>
        <v>46298</v>
      </c>
      <c r="G9" s="8" t="n">
        <f aca="true">IF(A9="","",IF(F9="","No sales yet",TODAY()-F9))</f>
        <v>11</v>
      </c>
      <c r="H9" s="8" t="str">
        <f aca="false">IF(A9="","",IF(AND(N(C9)&gt;0,OR(D9=0,N(G9)&gt;=90)),"Slow mover",IF(AND(D9&gt;0,N(C9)&lt;=3),"Low stock","OK")))</f>
        <v>Low stock</v>
      </c>
      <c r="I9" s="8" t="n">
        <f aca="false">IF(A9="","",N(E9)+ROW()/1000000)</f>
        <v>45.000009</v>
      </c>
      <c r="J9" s="8" t="str">
        <f aca="false">IF(H9="Slow mover",COUNTIF(H$2:H9,"Slow mover"),"")</f>
        <v/>
      </c>
    </row>
    <row r="10" customFormat="false" ht="15" hidden="false" customHeight="false" outlineLevel="0" collapsed="false">
      <c r="A10" s="23" t="s">
        <v>70</v>
      </c>
      <c r="B10" s="23" t="s">
        <v>64</v>
      </c>
      <c r="C10" s="23" t="n">
        <v>19</v>
      </c>
      <c r="D10" s="8" t="n">
        <f aca="false">IF(A10="","",SUMIFS('Sales Log'!$E$2:$E$1001,'Sales Log'!$B$2:$B$1001,A10))</f>
        <v>5</v>
      </c>
      <c r="E10" s="25" t="n">
        <f aca="false">IF(A10="","",SUMIFS('Sales Log'!$G$2:$G$1001,'Sales Log'!$B$2:$B$1001,A10))</f>
        <v>40</v>
      </c>
      <c r="F10" s="29" t="n">
        <f aca="false">IF(A10="","",IF(D10=0,"",_xlfn.MAXIFS('Sales Log'!$A$2:$A$1001,'Sales Log'!$B$2:$B$1001,A10)))</f>
        <v>46276</v>
      </c>
      <c r="G10" s="8" t="n">
        <f aca="true">IF(A10="","",IF(F10="","No sales yet",TODAY()-F10))</f>
        <v>33</v>
      </c>
      <c r="H10" s="8" t="str">
        <f aca="false">IF(A10="","",IF(AND(N(C10)&gt;0,OR(D10=0,N(G10)&gt;=90)),"Slow mover",IF(AND(D10&gt;0,N(C10)&lt;=3),"Low stock","OK")))</f>
        <v>OK</v>
      </c>
      <c r="I10" s="8" t="n">
        <f aca="false">IF(A10="","",N(E10)+ROW()/1000000)</f>
        <v>40.00001</v>
      </c>
      <c r="J10" s="8" t="str">
        <f aca="false">IF(H10="Slow mover",COUNTIF(H$2:H10,"Slow mover"),"")</f>
        <v/>
      </c>
    </row>
    <row r="11" customFormat="false" ht="15" hidden="false" customHeight="false" outlineLevel="0" collapsed="false">
      <c r="A11" s="23" t="s">
        <v>78</v>
      </c>
      <c r="B11" s="23" t="s">
        <v>58</v>
      </c>
      <c r="C11" s="23" t="n">
        <v>9</v>
      </c>
      <c r="D11" s="8" t="n">
        <f aca="false">IF(A11="","",SUMIFS('Sales Log'!$E$2:$E$1001,'Sales Log'!$B$2:$B$1001,A11))</f>
        <v>0</v>
      </c>
      <c r="E11" s="25" t="n">
        <f aca="false">IF(A11="","",SUMIFS('Sales Log'!$G$2:$G$1001,'Sales Log'!$B$2:$B$1001,A11))</f>
        <v>0</v>
      </c>
      <c r="F11" s="29" t="str">
        <f aca="false">IF(A11="","",IF(D11=0,"",_xlfn.MAXIFS('Sales Log'!$A$2:$A$1001,'Sales Log'!$B$2:$B$1001,A11)))</f>
        <v/>
      </c>
      <c r="G11" s="8" t="str">
        <f aca="true">IF(A11="","",IF(F11="","No sales yet",TODAY()-F11))</f>
        <v>No sales yet</v>
      </c>
      <c r="H11" s="8" t="str">
        <f aca="false">IF(A11="","",IF(AND(N(C11)&gt;0,OR(D11=0,N(G11)&gt;=90)),"Slow mover",IF(AND(D11&gt;0,N(C11)&lt;=3),"Low stock","OK")))</f>
        <v>Slow mover</v>
      </c>
      <c r="I11" s="8" t="n">
        <f aca="false">IF(A11="","",N(E11)+ROW()/1000000)</f>
        <v>1.1E-005</v>
      </c>
      <c r="J11" s="8" t="n">
        <f aca="false">IF(H11="Slow mover",COUNTIF(H$2:H11,"Slow mover"),"")</f>
        <v>2</v>
      </c>
    </row>
    <row r="12" customFormat="false" ht="15" hidden="false" customHeight="false" outlineLevel="0" collapsed="false">
      <c r="A12" s="23" t="s">
        <v>57</v>
      </c>
      <c r="B12" s="23" t="s">
        <v>58</v>
      </c>
      <c r="C12" s="23" t="n">
        <v>40</v>
      </c>
      <c r="D12" s="8" t="n">
        <f aca="false">IF(A12="","",SUMIFS('Sales Log'!$E$2:$E$1001,'Sales Log'!$B$2:$B$1001,A12))</f>
        <v>21</v>
      </c>
      <c r="E12" s="25" t="n">
        <f aca="false">IF(A12="","",SUMIFS('Sales Log'!$G$2:$G$1001,'Sales Log'!$B$2:$B$1001,A12))</f>
        <v>126</v>
      </c>
      <c r="F12" s="29" t="n">
        <f aca="false">IF(A12="","",IF(D12=0,"",_xlfn.MAXIFS('Sales Log'!$A$2:$A$1001,'Sales Log'!$B$2:$B$1001,A12)))</f>
        <v>46301</v>
      </c>
      <c r="G12" s="8" t="n">
        <f aca="true">IF(A12="","",IF(F12="","No sales yet",TODAY()-F12))</f>
        <v>8</v>
      </c>
      <c r="H12" s="8" t="str">
        <f aca="false">IF(A12="","",IF(AND(N(C12)&gt;0,OR(D12=0,N(G12)&gt;=90)),"Slow mover",IF(AND(D12&gt;0,N(C12)&lt;=3),"Low stock","OK")))</f>
        <v>OK</v>
      </c>
      <c r="I12" s="8" t="n">
        <f aca="false">IF(A12="","",N(E12)+ROW()/1000000)</f>
        <v>126.000012</v>
      </c>
      <c r="J12" s="8" t="str">
        <f aca="false">IF(H12="Slow mover",COUNTIF(H$2:H12,"Slow mover"),"")</f>
        <v/>
      </c>
    </row>
    <row r="13" customFormat="false" ht="15" hidden="false" customHeight="false" outlineLevel="0" collapsed="false">
      <c r="A13" s="23" t="s">
        <v>59</v>
      </c>
      <c r="B13" s="23" t="s">
        <v>60</v>
      </c>
      <c r="C13" s="23" t="n">
        <v>12</v>
      </c>
      <c r="D13" s="8" t="n">
        <f aca="false">IF(A13="","",SUMIFS('Sales Log'!$E$2:$E$1001,'Sales Log'!$B$2:$B$1001,A13))</f>
        <v>11</v>
      </c>
      <c r="E13" s="25" t="n">
        <f aca="false">IF(A13="","",SUMIFS('Sales Log'!$G$2:$G$1001,'Sales Log'!$B$2:$B$1001,A13))</f>
        <v>209</v>
      </c>
      <c r="F13" s="29" t="n">
        <f aca="false">IF(A13="","",IF(D13=0,"",_xlfn.MAXIFS('Sales Log'!$A$2:$A$1001,'Sales Log'!$B$2:$B$1001,A13)))</f>
        <v>46299</v>
      </c>
      <c r="G13" s="8" t="n">
        <f aca="true">IF(A13="","",IF(F13="","No sales yet",TODAY()-F13))</f>
        <v>10</v>
      </c>
      <c r="H13" s="8" t="str">
        <f aca="false">IF(A13="","",IF(AND(N(C13)&gt;0,OR(D13=0,N(G13)&gt;=90)),"Slow mover",IF(AND(D13&gt;0,N(C13)&lt;=3),"Low stock","OK")))</f>
        <v>OK</v>
      </c>
      <c r="I13" s="8" t="n">
        <f aca="false">IF(A13="","",N(E13)+ROW()/1000000)</f>
        <v>209.000013</v>
      </c>
      <c r="J13" s="8" t="str">
        <f aca="false">IF(H13="Slow mover",COUNTIF(H$2:H13,"Slow mover"),"")</f>
        <v/>
      </c>
    </row>
    <row r="14" customFormat="false" ht="15" hidden="false" customHeight="false" outlineLevel="0" collapsed="false">
      <c r="A14" s="23"/>
      <c r="B14" s="23"/>
      <c r="C14" s="23"/>
      <c r="D14" s="8" t="str">
        <f aca="false">IF(A14="","",SUMIFS('Sales Log'!$E$2:$E$1001,'Sales Log'!$B$2:$B$1001,A14))</f>
        <v/>
      </c>
      <c r="E14" s="25" t="str">
        <f aca="false">IF(A14="","",SUMIFS('Sales Log'!$G$2:$G$1001,'Sales Log'!$B$2:$B$1001,A14))</f>
        <v/>
      </c>
      <c r="F14" s="29" t="str">
        <f aca="false">IF(A14="","",IF(D14=0,"",_xlfn.MAXIFS('Sales Log'!$A$2:$A$1001,'Sales Log'!$B$2:$B$1001,A14)))</f>
        <v/>
      </c>
      <c r="G14" s="8" t="str">
        <f aca="true">IF(A14="","",IF(F14="","No sales yet",TODAY()-F14))</f>
        <v/>
      </c>
      <c r="H14" s="8" t="str">
        <f aca="false">IF(A14="","",IF(AND(N(C14)&gt;0,OR(D14=0,N(G14)&gt;=90)),"Slow mover",IF(AND(D14&gt;0,N(C14)&lt;=3),"Low stock","OK")))</f>
        <v/>
      </c>
      <c r="I14" s="8" t="str">
        <f aca="false">IF(A14="","",N(E14)+ROW()/1000000)</f>
        <v/>
      </c>
      <c r="J14" s="8" t="str">
        <f aca="false">IF(H14="Slow mover",COUNTIF(H$2:H14,"Slow mover"),"")</f>
        <v/>
      </c>
    </row>
    <row r="15" customFormat="false" ht="15" hidden="false" customHeight="false" outlineLevel="0" collapsed="false">
      <c r="A15" s="23"/>
      <c r="B15" s="23"/>
      <c r="C15" s="23"/>
      <c r="D15" s="8" t="str">
        <f aca="false">IF(A15="","",SUMIFS('Sales Log'!$E$2:$E$1001,'Sales Log'!$B$2:$B$1001,A15))</f>
        <v/>
      </c>
      <c r="E15" s="25" t="str">
        <f aca="false">IF(A15="","",SUMIFS('Sales Log'!$G$2:$G$1001,'Sales Log'!$B$2:$B$1001,A15))</f>
        <v/>
      </c>
      <c r="F15" s="29" t="str">
        <f aca="false">IF(A15="","",IF(D15=0,"",_xlfn.MAXIFS('Sales Log'!$A$2:$A$1001,'Sales Log'!$B$2:$B$1001,A15)))</f>
        <v/>
      </c>
      <c r="G15" s="8" t="str">
        <f aca="true">IF(A15="","",IF(F15="","No sales yet",TODAY()-F15))</f>
        <v/>
      </c>
      <c r="H15" s="8" t="str">
        <f aca="false">IF(A15="","",IF(AND(N(C15)&gt;0,OR(D15=0,N(G15)&gt;=90)),"Slow mover",IF(AND(D15&gt;0,N(C15)&lt;=3),"Low stock","OK")))</f>
        <v/>
      </c>
      <c r="I15" s="8" t="str">
        <f aca="false">IF(A15="","",N(E15)+ROW()/1000000)</f>
        <v/>
      </c>
      <c r="J15" s="8" t="str">
        <f aca="false">IF(H15="Slow mover",COUNTIF(H$2:H15,"Slow mover"),"")</f>
        <v/>
      </c>
    </row>
    <row r="16" customFormat="false" ht="15" hidden="false" customHeight="false" outlineLevel="0" collapsed="false">
      <c r="A16" s="23"/>
      <c r="B16" s="23"/>
      <c r="C16" s="23"/>
      <c r="D16" s="8" t="str">
        <f aca="false">IF(A16="","",SUMIFS('Sales Log'!$E$2:$E$1001,'Sales Log'!$B$2:$B$1001,A16))</f>
        <v/>
      </c>
      <c r="E16" s="25" t="str">
        <f aca="false">IF(A16="","",SUMIFS('Sales Log'!$G$2:$G$1001,'Sales Log'!$B$2:$B$1001,A16))</f>
        <v/>
      </c>
      <c r="F16" s="29" t="str">
        <f aca="false">IF(A16="","",IF(D16=0,"",_xlfn.MAXIFS('Sales Log'!$A$2:$A$1001,'Sales Log'!$B$2:$B$1001,A16)))</f>
        <v/>
      </c>
      <c r="G16" s="8" t="str">
        <f aca="true">IF(A16="","",IF(F16="","No sales yet",TODAY()-F16))</f>
        <v/>
      </c>
      <c r="H16" s="8" t="str">
        <f aca="false">IF(A16="","",IF(AND(N(C16)&gt;0,OR(D16=0,N(G16)&gt;=90)),"Slow mover",IF(AND(D16&gt;0,N(C16)&lt;=3),"Low stock","OK")))</f>
        <v/>
      </c>
      <c r="I16" s="8" t="str">
        <f aca="false">IF(A16="","",N(E16)+ROW()/1000000)</f>
        <v/>
      </c>
      <c r="J16" s="8" t="str">
        <f aca="false">IF(H16="Slow mover",COUNTIF(H$2:H16,"Slow mover"),"")</f>
        <v/>
      </c>
    </row>
    <row r="17" customFormat="false" ht="15" hidden="false" customHeight="false" outlineLevel="0" collapsed="false">
      <c r="A17" s="23"/>
      <c r="B17" s="23"/>
      <c r="C17" s="23"/>
      <c r="D17" s="8" t="str">
        <f aca="false">IF(A17="","",SUMIFS('Sales Log'!$E$2:$E$1001,'Sales Log'!$B$2:$B$1001,A17))</f>
        <v/>
      </c>
      <c r="E17" s="25" t="str">
        <f aca="false">IF(A17="","",SUMIFS('Sales Log'!$G$2:$G$1001,'Sales Log'!$B$2:$B$1001,A17))</f>
        <v/>
      </c>
      <c r="F17" s="29" t="str">
        <f aca="false">IF(A17="","",IF(D17=0,"",_xlfn.MAXIFS('Sales Log'!$A$2:$A$1001,'Sales Log'!$B$2:$B$1001,A17)))</f>
        <v/>
      </c>
      <c r="G17" s="8" t="str">
        <f aca="true">IF(A17="","",IF(F17="","No sales yet",TODAY()-F17))</f>
        <v/>
      </c>
      <c r="H17" s="8" t="str">
        <f aca="false">IF(A17="","",IF(AND(N(C17)&gt;0,OR(D17=0,N(G17)&gt;=90)),"Slow mover",IF(AND(D17&gt;0,N(C17)&lt;=3),"Low stock","OK")))</f>
        <v/>
      </c>
      <c r="I17" s="8" t="str">
        <f aca="false">IF(A17="","",N(E17)+ROW()/1000000)</f>
        <v/>
      </c>
      <c r="J17" s="8" t="str">
        <f aca="false">IF(H17="Slow mover",COUNTIF(H$2:H17,"Slow mover"),"")</f>
        <v/>
      </c>
    </row>
    <row r="18" customFormat="false" ht="15" hidden="false" customHeight="false" outlineLevel="0" collapsed="false">
      <c r="A18" s="23"/>
      <c r="B18" s="23"/>
      <c r="C18" s="23"/>
      <c r="D18" s="8" t="str">
        <f aca="false">IF(A18="","",SUMIFS('Sales Log'!$E$2:$E$1001,'Sales Log'!$B$2:$B$1001,A18))</f>
        <v/>
      </c>
      <c r="E18" s="25" t="str">
        <f aca="false">IF(A18="","",SUMIFS('Sales Log'!$G$2:$G$1001,'Sales Log'!$B$2:$B$1001,A18))</f>
        <v/>
      </c>
      <c r="F18" s="29" t="str">
        <f aca="false">IF(A18="","",IF(D18=0,"",_xlfn.MAXIFS('Sales Log'!$A$2:$A$1001,'Sales Log'!$B$2:$B$1001,A18)))</f>
        <v/>
      </c>
      <c r="G18" s="8" t="str">
        <f aca="true">IF(A18="","",IF(F18="","No sales yet",TODAY()-F18))</f>
        <v/>
      </c>
      <c r="H18" s="8" t="str">
        <f aca="false">IF(A18="","",IF(AND(N(C18)&gt;0,OR(D18=0,N(G18)&gt;=90)),"Slow mover",IF(AND(D18&gt;0,N(C18)&lt;=3),"Low stock","OK")))</f>
        <v/>
      </c>
      <c r="I18" s="8" t="str">
        <f aca="false">IF(A18="","",N(E18)+ROW()/1000000)</f>
        <v/>
      </c>
      <c r="J18" s="8" t="str">
        <f aca="false">IF(H18="Slow mover",COUNTIF(H$2:H18,"Slow mover"),"")</f>
        <v/>
      </c>
    </row>
    <row r="19" customFormat="false" ht="15" hidden="false" customHeight="false" outlineLevel="0" collapsed="false">
      <c r="A19" s="23"/>
      <c r="B19" s="23"/>
      <c r="C19" s="23"/>
      <c r="D19" s="8" t="str">
        <f aca="false">IF(A19="","",SUMIFS('Sales Log'!$E$2:$E$1001,'Sales Log'!$B$2:$B$1001,A19))</f>
        <v/>
      </c>
      <c r="E19" s="25" t="str">
        <f aca="false">IF(A19="","",SUMIFS('Sales Log'!$G$2:$G$1001,'Sales Log'!$B$2:$B$1001,A19))</f>
        <v/>
      </c>
      <c r="F19" s="29" t="str">
        <f aca="false">IF(A19="","",IF(D19=0,"",_xlfn.MAXIFS('Sales Log'!$A$2:$A$1001,'Sales Log'!$B$2:$B$1001,A19)))</f>
        <v/>
      </c>
      <c r="G19" s="8" t="str">
        <f aca="true">IF(A19="","",IF(F19="","No sales yet",TODAY()-F19))</f>
        <v/>
      </c>
      <c r="H19" s="8" t="str">
        <f aca="false">IF(A19="","",IF(AND(N(C19)&gt;0,OR(D19=0,N(G19)&gt;=90)),"Slow mover",IF(AND(D19&gt;0,N(C19)&lt;=3),"Low stock","OK")))</f>
        <v/>
      </c>
      <c r="I19" s="8" t="str">
        <f aca="false">IF(A19="","",N(E19)+ROW()/1000000)</f>
        <v/>
      </c>
      <c r="J19" s="8" t="str">
        <f aca="false">IF(H19="Slow mover",COUNTIF(H$2:H19,"Slow mover"),"")</f>
        <v/>
      </c>
    </row>
    <row r="20" customFormat="false" ht="15" hidden="false" customHeight="false" outlineLevel="0" collapsed="false">
      <c r="A20" s="23"/>
      <c r="B20" s="23"/>
      <c r="C20" s="23"/>
      <c r="D20" s="8" t="str">
        <f aca="false">IF(A20="","",SUMIFS('Sales Log'!$E$2:$E$1001,'Sales Log'!$B$2:$B$1001,A20))</f>
        <v/>
      </c>
      <c r="E20" s="25" t="str">
        <f aca="false">IF(A20="","",SUMIFS('Sales Log'!$G$2:$G$1001,'Sales Log'!$B$2:$B$1001,A20))</f>
        <v/>
      </c>
      <c r="F20" s="29" t="str">
        <f aca="false">IF(A20="","",IF(D20=0,"",_xlfn.MAXIFS('Sales Log'!$A$2:$A$1001,'Sales Log'!$B$2:$B$1001,A20)))</f>
        <v/>
      </c>
      <c r="G20" s="8" t="str">
        <f aca="true">IF(A20="","",IF(F20="","No sales yet",TODAY()-F20))</f>
        <v/>
      </c>
      <c r="H20" s="8" t="str">
        <f aca="false">IF(A20="","",IF(AND(N(C20)&gt;0,OR(D20=0,N(G20)&gt;=90)),"Slow mover",IF(AND(D20&gt;0,N(C20)&lt;=3),"Low stock","OK")))</f>
        <v/>
      </c>
      <c r="I20" s="8" t="str">
        <f aca="false">IF(A20="","",N(E20)+ROW()/1000000)</f>
        <v/>
      </c>
      <c r="J20" s="8" t="str">
        <f aca="false">IF(H20="Slow mover",COUNTIF(H$2:H20,"Slow mover"),"")</f>
        <v/>
      </c>
    </row>
    <row r="21" customFormat="false" ht="15" hidden="false" customHeight="false" outlineLevel="0" collapsed="false">
      <c r="A21" s="23"/>
      <c r="B21" s="23"/>
      <c r="C21" s="23"/>
      <c r="D21" s="8" t="str">
        <f aca="false">IF(A21="","",SUMIFS('Sales Log'!$E$2:$E$1001,'Sales Log'!$B$2:$B$1001,A21))</f>
        <v/>
      </c>
      <c r="E21" s="25" t="str">
        <f aca="false">IF(A21="","",SUMIFS('Sales Log'!$G$2:$G$1001,'Sales Log'!$B$2:$B$1001,A21))</f>
        <v/>
      </c>
      <c r="F21" s="29" t="str">
        <f aca="false">IF(A21="","",IF(D21=0,"",_xlfn.MAXIFS('Sales Log'!$A$2:$A$1001,'Sales Log'!$B$2:$B$1001,A21)))</f>
        <v/>
      </c>
      <c r="G21" s="8" t="str">
        <f aca="true">IF(A21="","",IF(F21="","No sales yet",TODAY()-F21))</f>
        <v/>
      </c>
      <c r="H21" s="8" t="str">
        <f aca="false">IF(A21="","",IF(AND(N(C21)&gt;0,OR(D21=0,N(G21)&gt;=90)),"Slow mover",IF(AND(D21&gt;0,N(C21)&lt;=3),"Low stock","OK")))</f>
        <v/>
      </c>
      <c r="I21" s="8" t="str">
        <f aca="false">IF(A21="","",N(E21)+ROW()/1000000)</f>
        <v/>
      </c>
      <c r="J21" s="8" t="str">
        <f aca="false">IF(H21="Slow mover",COUNTIF(H$2:H21,"Slow mover"),"")</f>
        <v/>
      </c>
    </row>
    <row r="22" customFormat="false" ht="15" hidden="false" customHeight="false" outlineLevel="0" collapsed="false">
      <c r="A22" s="23"/>
      <c r="B22" s="23"/>
      <c r="C22" s="23"/>
      <c r="D22" s="8" t="str">
        <f aca="false">IF(A22="","",SUMIFS('Sales Log'!$E$2:$E$1001,'Sales Log'!$B$2:$B$1001,A22))</f>
        <v/>
      </c>
      <c r="E22" s="25" t="str">
        <f aca="false">IF(A22="","",SUMIFS('Sales Log'!$G$2:$G$1001,'Sales Log'!$B$2:$B$1001,A22))</f>
        <v/>
      </c>
      <c r="F22" s="29" t="str">
        <f aca="false">IF(A22="","",IF(D22=0,"",_xlfn.MAXIFS('Sales Log'!$A$2:$A$1001,'Sales Log'!$B$2:$B$1001,A22)))</f>
        <v/>
      </c>
      <c r="G22" s="8" t="str">
        <f aca="true">IF(A22="","",IF(F22="","No sales yet",TODAY()-F22))</f>
        <v/>
      </c>
      <c r="H22" s="8" t="str">
        <f aca="false">IF(A22="","",IF(AND(N(C22)&gt;0,OR(D22=0,N(G22)&gt;=90)),"Slow mover",IF(AND(D22&gt;0,N(C22)&lt;=3),"Low stock","OK")))</f>
        <v/>
      </c>
      <c r="I22" s="8" t="str">
        <f aca="false">IF(A22="","",N(E22)+ROW()/1000000)</f>
        <v/>
      </c>
      <c r="J22" s="8" t="str">
        <f aca="false">IF(H22="Slow mover",COUNTIF(H$2:H22,"Slow mover"),"")</f>
        <v/>
      </c>
    </row>
    <row r="23" customFormat="false" ht="15" hidden="false" customHeight="false" outlineLevel="0" collapsed="false">
      <c r="A23" s="23"/>
      <c r="B23" s="23"/>
      <c r="C23" s="23"/>
      <c r="D23" s="8" t="str">
        <f aca="false">IF(A23="","",SUMIFS('Sales Log'!$E$2:$E$1001,'Sales Log'!$B$2:$B$1001,A23))</f>
        <v/>
      </c>
      <c r="E23" s="25" t="str">
        <f aca="false">IF(A23="","",SUMIFS('Sales Log'!$G$2:$G$1001,'Sales Log'!$B$2:$B$1001,A23))</f>
        <v/>
      </c>
      <c r="F23" s="29" t="str">
        <f aca="false">IF(A23="","",IF(D23=0,"",_xlfn.MAXIFS('Sales Log'!$A$2:$A$1001,'Sales Log'!$B$2:$B$1001,A23)))</f>
        <v/>
      </c>
      <c r="G23" s="8" t="str">
        <f aca="true">IF(A23="","",IF(F23="","No sales yet",TODAY()-F23))</f>
        <v/>
      </c>
      <c r="H23" s="8" t="str">
        <f aca="false">IF(A23="","",IF(AND(N(C23)&gt;0,OR(D23=0,N(G23)&gt;=90)),"Slow mover",IF(AND(D23&gt;0,N(C23)&lt;=3),"Low stock","OK")))</f>
        <v/>
      </c>
      <c r="I23" s="8" t="str">
        <f aca="false">IF(A23="","",N(E23)+ROW()/1000000)</f>
        <v/>
      </c>
      <c r="J23" s="8" t="str">
        <f aca="false">IF(H23="Slow mover",COUNTIF(H$2:H23,"Slow mover"),"")</f>
        <v/>
      </c>
    </row>
    <row r="24" customFormat="false" ht="15" hidden="false" customHeight="false" outlineLevel="0" collapsed="false">
      <c r="A24" s="23"/>
      <c r="B24" s="23"/>
      <c r="C24" s="23"/>
      <c r="D24" s="8" t="str">
        <f aca="false">IF(A24="","",SUMIFS('Sales Log'!$E$2:$E$1001,'Sales Log'!$B$2:$B$1001,A24))</f>
        <v/>
      </c>
      <c r="E24" s="25" t="str">
        <f aca="false">IF(A24="","",SUMIFS('Sales Log'!$G$2:$G$1001,'Sales Log'!$B$2:$B$1001,A24))</f>
        <v/>
      </c>
      <c r="F24" s="29" t="str">
        <f aca="false">IF(A24="","",IF(D24=0,"",_xlfn.MAXIFS('Sales Log'!$A$2:$A$1001,'Sales Log'!$B$2:$B$1001,A24)))</f>
        <v/>
      </c>
      <c r="G24" s="8" t="str">
        <f aca="true">IF(A24="","",IF(F24="","No sales yet",TODAY()-F24))</f>
        <v/>
      </c>
      <c r="H24" s="8" t="str">
        <f aca="false">IF(A24="","",IF(AND(N(C24)&gt;0,OR(D24=0,N(G24)&gt;=90)),"Slow mover",IF(AND(D24&gt;0,N(C24)&lt;=3),"Low stock","OK")))</f>
        <v/>
      </c>
      <c r="I24" s="8" t="str">
        <f aca="false">IF(A24="","",N(E24)+ROW()/1000000)</f>
        <v/>
      </c>
      <c r="J24" s="8" t="str">
        <f aca="false">IF(H24="Slow mover",COUNTIF(H$2:H24,"Slow mover"),"")</f>
        <v/>
      </c>
    </row>
    <row r="25" customFormat="false" ht="15" hidden="false" customHeight="false" outlineLevel="0" collapsed="false">
      <c r="A25" s="23"/>
      <c r="B25" s="23"/>
      <c r="C25" s="23"/>
      <c r="D25" s="8" t="str">
        <f aca="false">IF(A25="","",SUMIFS('Sales Log'!$E$2:$E$1001,'Sales Log'!$B$2:$B$1001,A25))</f>
        <v/>
      </c>
      <c r="E25" s="25" t="str">
        <f aca="false">IF(A25="","",SUMIFS('Sales Log'!$G$2:$G$1001,'Sales Log'!$B$2:$B$1001,A25))</f>
        <v/>
      </c>
      <c r="F25" s="29" t="str">
        <f aca="false">IF(A25="","",IF(D25=0,"",_xlfn.MAXIFS('Sales Log'!$A$2:$A$1001,'Sales Log'!$B$2:$B$1001,A25)))</f>
        <v/>
      </c>
      <c r="G25" s="8" t="str">
        <f aca="true">IF(A25="","",IF(F25="","No sales yet",TODAY()-F25))</f>
        <v/>
      </c>
      <c r="H25" s="8" t="str">
        <f aca="false">IF(A25="","",IF(AND(N(C25)&gt;0,OR(D25=0,N(G25)&gt;=90)),"Slow mover",IF(AND(D25&gt;0,N(C25)&lt;=3),"Low stock","OK")))</f>
        <v/>
      </c>
      <c r="I25" s="8" t="str">
        <f aca="false">IF(A25="","",N(E25)+ROW()/1000000)</f>
        <v/>
      </c>
      <c r="J25" s="8" t="str">
        <f aca="false">IF(H25="Slow mover",COUNTIF(H$2:H25,"Slow mover"),"")</f>
        <v/>
      </c>
    </row>
    <row r="26" customFormat="false" ht="15" hidden="false" customHeight="false" outlineLevel="0" collapsed="false">
      <c r="A26" s="23"/>
      <c r="B26" s="23"/>
      <c r="C26" s="23"/>
      <c r="D26" s="8" t="str">
        <f aca="false">IF(A26="","",SUMIFS('Sales Log'!$E$2:$E$1001,'Sales Log'!$B$2:$B$1001,A26))</f>
        <v/>
      </c>
      <c r="E26" s="25" t="str">
        <f aca="false">IF(A26="","",SUMIFS('Sales Log'!$G$2:$G$1001,'Sales Log'!$B$2:$B$1001,A26))</f>
        <v/>
      </c>
      <c r="F26" s="29" t="str">
        <f aca="false">IF(A26="","",IF(D26=0,"",_xlfn.MAXIFS('Sales Log'!$A$2:$A$1001,'Sales Log'!$B$2:$B$1001,A26)))</f>
        <v/>
      </c>
      <c r="G26" s="8" t="str">
        <f aca="true">IF(A26="","",IF(F26="","No sales yet",TODAY()-F26))</f>
        <v/>
      </c>
      <c r="H26" s="8" t="str">
        <f aca="false">IF(A26="","",IF(AND(N(C26)&gt;0,OR(D26=0,N(G26)&gt;=90)),"Slow mover",IF(AND(D26&gt;0,N(C26)&lt;=3),"Low stock","OK")))</f>
        <v/>
      </c>
      <c r="I26" s="8" t="str">
        <f aca="false">IF(A26="","",N(E26)+ROW()/1000000)</f>
        <v/>
      </c>
      <c r="J26" s="8" t="str">
        <f aca="false">IF(H26="Slow mover",COUNTIF(H$2:H26,"Slow mover"),"")</f>
        <v/>
      </c>
    </row>
    <row r="27" customFormat="false" ht="15" hidden="false" customHeight="false" outlineLevel="0" collapsed="false">
      <c r="A27" s="23"/>
      <c r="B27" s="23"/>
      <c r="C27" s="23"/>
      <c r="D27" s="8" t="str">
        <f aca="false">IF(A27="","",SUMIFS('Sales Log'!$E$2:$E$1001,'Sales Log'!$B$2:$B$1001,A27))</f>
        <v/>
      </c>
      <c r="E27" s="25" t="str">
        <f aca="false">IF(A27="","",SUMIFS('Sales Log'!$G$2:$G$1001,'Sales Log'!$B$2:$B$1001,A27))</f>
        <v/>
      </c>
      <c r="F27" s="29" t="str">
        <f aca="false">IF(A27="","",IF(D27=0,"",_xlfn.MAXIFS('Sales Log'!$A$2:$A$1001,'Sales Log'!$B$2:$B$1001,A27)))</f>
        <v/>
      </c>
      <c r="G27" s="8" t="str">
        <f aca="true">IF(A27="","",IF(F27="","No sales yet",TODAY()-F27))</f>
        <v/>
      </c>
      <c r="H27" s="8" t="str">
        <f aca="false">IF(A27="","",IF(AND(N(C27)&gt;0,OR(D27=0,N(G27)&gt;=90)),"Slow mover",IF(AND(D27&gt;0,N(C27)&lt;=3),"Low stock","OK")))</f>
        <v/>
      </c>
      <c r="I27" s="8" t="str">
        <f aca="false">IF(A27="","",N(E27)+ROW()/1000000)</f>
        <v/>
      </c>
      <c r="J27" s="8" t="str">
        <f aca="false">IF(H27="Slow mover",COUNTIF(H$2:H27,"Slow mover"),"")</f>
        <v/>
      </c>
    </row>
    <row r="28" customFormat="false" ht="15" hidden="false" customHeight="false" outlineLevel="0" collapsed="false">
      <c r="A28" s="23"/>
      <c r="B28" s="23"/>
      <c r="C28" s="23"/>
      <c r="D28" s="8" t="str">
        <f aca="false">IF(A28="","",SUMIFS('Sales Log'!$E$2:$E$1001,'Sales Log'!$B$2:$B$1001,A28))</f>
        <v/>
      </c>
      <c r="E28" s="25" t="str">
        <f aca="false">IF(A28="","",SUMIFS('Sales Log'!$G$2:$G$1001,'Sales Log'!$B$2:$B$1001,A28))</f>
        <v/>
      </c>
      <c r="F28" s="29" t="str">
        <f aca="false">IF(A28="","",IF(D28=0,"",_xlfn.MAXIFS('Sales Log'!$A$2:$A$1001,'Sales Log'!$B$2:$B$1001,A28)))</f>
        <v/>
      </c>
      <c r="G28" s="8" t="str">
        <f aca="true">IF(A28="","",IF(F28="","No sales yet",TODAY()-F28))</f>
        <v/>
      </c>
      <c r="H28" s="8" t="str">
        <f aca="false">IF(A28="","",IF(AND(N(C28)&gt;0,OR(D28=0,N(G28)&gt;=90)),"Slow mover",IF(AND(D28&gt;0,N(C28)&lt;=3),"Low stock","OK")))</f>
        <v/>
      </c>
      <c r="I28" s="8" t="str">
        <f aca="false">IF(A28="","",N(E28)+ROW()/1000000)</f>
        <v/>
      </c>
      <c r="J28" s="8" t="str">
        <f aca="false">IF(H28="Slow mover",COUNTIF(H$2:H28,"Slow mover"),"")</f>
        <v/>
      </c>
    </row>
    <row r="29" customFormat="false" ht="15" hidden="false" customHeight="false" outlineLevel="0" collapsed="false">
      <c r="A29" s="23"/>
      <c r="B29" s="23"/>
      <c r="C29" s="23"/>
      <c r="D29" s="8" t="str">
        <f aca="false">IF(A29="","",SUMIFS('Sales Log'!$E$2:$E$1001,'Sales Log'!$B$2:$B$1001,A29))</f>
        <v/>
      </c>
      <c r="E29" s="25" t="str">
        <f aca="false">IF(A29="","",SUMIFS('Sales Log'!$G$2:$G$1001,'Sales Log'!$B$2:$B$1001,A29))</f>
        <v/>
      </c>
      <c r="F29" s="29" t="str">
        <f aca="false">IF(A29="","",IF(D29=0,"",_xlfn.MAXIFS('Sales Log'!$A$2:$A$1001,'Sales Log'!$B$2:$B$1001,A29)))</f>
        <v/>
      </c>
      <c r="G29" s="8" t="str">
        <f aca="true">IF(A29="","",IF(F29="","No sales yet",TODAY()-F29))</f>
        <v/>
      </c>
      <c r="H29" s="8" t="str">
        <f aca="false">IF(A29="","",IF(AND(N(C29)&gt;0,OR(D29=0,N(G29)&gt;=90)),"Slow mover",IF(AND(D29&gt;0,N(C29)&lt;=3),"Low stock","OK")))</f>
        <v/>
      </c>
      <c r="I29" s="8" t="str">
        <f aca="false">IF(A29="","",N(E29)+ROW()/1000000)</f>
        <v/>
      </c>
      <c r="J29" s="8" t="str">
        <f aca="false">IF(H29="Slow mover",COUNTIF(H$2:H29,"Slow mover"),"")</f>
        <v/>
      </c>
    </row>
    <row r="30" customFormat="false" ht="15" hidden="false" customHeight="false" outlineLevel="0" collapsed="false">
      <c r="A30" s="23"/>
      <c r="B30" s="23"/>
      <c r="C30" s="23"/>
      <c r="D30" s="8" t="str">
        <f aca="false">IF(A30="","",SUMIFS('Sales Log'!$E$2:$E$1001,'Sales Log'!$B$2:$B$1001,A30))</f>
        <v/>
      </c>
      <c r="E30" s="25" t="str">
        <f aca="false">IF(A30="","",SUMIFS('Sales Log'!$G$2:$G$1001,'Sales Log'!$B$2:$B$1001,A30))</f>
        <v/>
      </c>
      <c r="F30" s="29" t="str">
        <f aca="false">IF(A30="","",IF(D30=0,"",_xlfn.MAXIFS('Sales Log'!$A$2:$A$1001,'Sales Log'!$B$2:$B$1001,A30)))</f>
        <v/>
      </c>
      <c r="G30" s="8" t="str">
        <f aca="true">IF(A30="","",IF(F30="","No sales yet",TODAY()-F30))</f>
        <v/>
      </c>
      <c r="H30" s="8" t="str">
        <f aca="false">IF(A30="","",IF(AND(N(C30)&gt;0,OR(D30=0,N(G30)&gt;=90)),"Slow mover",IF(AND(D30&gt;0,N(C30)&lt;=3),"Low stock","OK")))</f>
        <v/>
      </c>
      <c r="I30" s="8" t="str">
        <f aca="false">IF(A30="","",N(E30)+ROW()/1000000)</f>
        <v/>
      </c>
      <c r="J30" s="8" t="str">
        <f aca="false">IF(H30="Slow mover",COUNTIF(H$2:H30,"Slow mover"),"")</f>
        <v/>
      </c>
    </row>
    <row r="31" customFormat="false" ht="15" hidden="false" customHeight="false" outlineLevel="0" collapsed="false">
      <c r="A31" s="23"/>
      <c r="B31" s="23"/>
      <c r="C31" s="23"/>
      <c r="D31" s="8" t="str">
        <f aca="false">IF(A31="","",SUMIFS('Sales Log'!$E$2:$E$1001,'Sales Log'!$B$2:$B$1001,A31))</f>
        <v/>
      </c>
      <c r="E31" s="25" t="str">
        <f aca="false">IF(A31="","",SUMIFS('Sales Log'!$G$2:$G$1001,'Sales Log'!$B$2:$B$1001,A31))</f>
        <v/>
      </c>
      <c r="F31" s="29" t="str">
        <f aca="false">IF(A31="","",IF(D31=0,"",_xlfn.MAXIFS('Sales Log'!$A$2:$A$1001,'Sales Log'!$B$2:$B$1001,A31)))</f>
        <v/>
      </c>
      <c r="G31" s="8" t="str">
        <f aca="true">IF(A31="","",IF(F31="","No sales yet",TODAY()-F31))</f>
        <v/>
      </c>
      <c r="H31" s="8" t="str">
        <f aca="false">IF(A31="","",IF(AND(N(C31)&gt;0,OR(D31=0,N(G31)&gt;=90)),"Slow mover",IF(AND(D31&gt;0,N(C31)&lt;=3),"Low stock","OK")))</f>
        <v/>
      </c>
      <c r="I31" s="8" t="str">
        <f aca="false">IF(A31="","",N(E31)+ROW()/1000000)</f>
        <v/>
      </c>
      <c r="J31" s="8" t="str">
        <f aca="false">IF(H31="Slow mover",COUNTIF(H$2:H31,"Slow mover"),"")</f>
        <v/>
      </c>
    </row>
    <row r="32" customFormat="false" ht="15" hidden="false" customHeight="false" outlineLevel="0" collapsed="false">
      <c r="A32" s="23"/>
      <c r="B32" s="23"/>
      <c r="C32" s="23"/>
      <c r="D32" s="8" t="str">
        <f aca="false">IF(A32="","",SUMIFS('Sales Log'!$E$2:$E$1001,'Sales Log'!$B$2:$B$1001,A32))</f>
        <v/>
      </c>
      <c r="E32" s="25" t="str">
        <f aca="false">IF(A32="","",SUMIFS('Sales Log'!$G$2:$G$1001,'Sales Log'!$B$2:$B$1001,A32))</f>
        <v/>
      </c>
      <c r="F32" s="29" t="str">
        <f aca="false">IF(A32="","",IF(D32=0,"",_xlfn.MAXIFS('Sales Log'!$A$2:$A$1001,'Sales Log'!$B$2:$B$1001,A32)))</f>
        <v/>
      </c>
      <c r="G32" s="8" t="str">
        <f aca="true">IF(A32="","",IF(F32="","No sales yet",TODAY()-F32))</f>
        <v/>
      </c>
      <c r="H32" s="8" t="str">
        <f aca="false">IF(A32="","",IF(AND(N(C32)&gt;0,OR(D32=0,N(G32)&gt;=90)),"Slow mover",IF(AND(D32&gt;0,N(C32)&lt;=3),"Low stock","OK")))</f>
        <v/>
      </c>
      <c r="I32" s="8" t="str">
        <f aca="false">IF(A32="","",N(E32)+ROW()/1000000)</f>
        <v/>
      </c>
      <c r="J32" s="8" t="str">
        <f aca="false">IF(H32="Slow mover",COUNTIF(H$2:H32,"Slow mover"),"")</f>
        <v/>
      </c>
    </row>
    <row r="33" customFormat="false" ht="15" hidden="false" customHeight="false" outlineLevel="0" collapsed="false">
      <c r="A33" s="23"/>
      <c r="B33" s="23"/>
      <c r="C33" s="23"/>
      <c r="D33" s="8" t="str">
        <f aca="false">IF(A33="","",SUMIFS('Sales Log'!$E$2:$E$1001,'Sales Log'!$B$2:$B$1001,A33))</f>
        <v/>
      </c>
      <c r="E33" s="25" t="str">
        <f aca="false">IF(A33="","",SUMIFS('Sales Log'!$G$2:$G$1001,'Sales Log'!$B$2:$B$1001,A33))</f>
        <v/>
      </c>
      <c r="F33" s="29" t="str">
        <f aca="false">IF(A33="","",IF(D33=0,"",_xlfn.MAXIFS('Sales Log'!$A$2:$A$1001,'Sales Log'!$B$2:$B$1001,A33)))</f>
        <v/>
      </c>
      <c r="G33" s="8" t="str">
        <f aca="true">IF(A33="","",IF(F33="","No sales yet",TODAY()-F33))</f>
        <v/>
      </c>
      <c r="H33" s="8" t="str">
        <f aca="false">IF(A33="","",IF(AND(N(C33)&gt;0,OR(D33=0,N(G33)&gt;=90)),"Slow mover",IF(AND(D33&gt;0,N(C33)&lt;=3),"Low stock","OK")))</f>
        <v/>
      </c>
      <c r="I33" s="8" t="str">
        <f aca="false">IF(A33="","",N(E33)+ROW()/1000000)</f>
        <v/>
      </c>
      <c r="J33" s="8" t="str">
        <f aca="false">IF(H33="Slow mover",COUNTIF(H$2:H33,"Slow mover"),"")</f>
        <v/>
      </c>
    </row>
    <row r="34" customFormat="false" ht="15" hidden="false" customHeight="false" outlineLevel="0" collapsed="false">
      <c r="A34" s="23"/>
      <c r="B34" s="23"/>
      <c r="C34" s="23"/>
      <c r="D34" s="8" t="str">
        <f aca="false">IF(A34="","",SUMIFS('Sales Log'!$E$2:$E$1001,'Sales Log'!$B$2:$B$1001,A34))</f>
        <v/>
      </c>
      <c r="E34" s="25" t="str">
        <f aca="false">IF(A34="","",SUMIFS('Sales Log'!$G$2:$G$1001,'Sales Log'!$B$2:$B$1001,A34))</f>
        <v/>
      </c>
      <c r="F34" s="29" t="str">
        <f aca="false">IF(A34="","",IF(D34=0,"",_xlfn.MAXIFS('Sales Log'!$A$2:$A$1001,'Sales Log'!$B$2:$B$1001,A34)))</f>
        <v/>
      </c>
      <c r="G34" s="8" t="str">
        <f aca="true">IF(A34="","",IF(F34="","No sales yet",TODAY()-F34))</f>
        <v/>
      </c>
      <c r="H34" s="8" t="str">
        <f aca="false">IF(A34="","",IF(AND(N(C34)&gt;0,OR(D34=0,N(G34)&gt;=90)),"Slow mover",IF(AND(D34&gt;0,N(C34)&lt;=3),"Low stock","OK")))</f>
        <v/>
      </c>
      <c r="I34" s="8" t="str">
        <f aca="false">IF(A34="","",N(E34)+ROW()/1000000)</f>
        <v/>
      </c>
      <c r="J34" s="8" t="str">
        <f aca="false">IF(H34="Slow mover",COUNTIF(H$2:H34,"Slow mover"),"")</f>
        <v/>
      </c>
    </row>
    <row r="35" customFormat="false" ht="15" hidden="false" customHeight="false" outlineLevel="0" collapsed="false">
      <c r="A35" s="23"/>
      <c r="B35" s="23"/>
      <c r="C35" s="23"/>
      <c r="D35" s="8" t="str">
        <f aca="false">IF(A35="","",SUMIFS('Sales Log'!$E$2:$E$1001,'Sales Log'!$B$2:$B$1001,A35))</f>
        <v/>
      </c>
      <c r="E35" s="25" t="str">
        <f aca="false">IF(A35="","",SUMIFS('Sales Log'!$G$2:$G$1001,'Sales Log'!$B$2:$B$1001,A35))</f>
        <v/>
      </c>
      <c r="F35" s="29" t="str">
        <f aca="false">IF(A35="","",IF(D35=0,"",_xlfn.MAXIFS('Sales Log'!$A$2:$A$1001,'Sales Log'!$B$2:$B$1001,A35)))</f>
        <v/>
      </c>
      <c r="G35" s="8" t="str">
        <f aca="true">IF(A35="","",IF(F35="","No sales yet",TODAY()-F35))</f>
        <v/>
      </c>
      <c r="H35" s="8" t="str">
        <f aca="false">IF(A35="","",IF(AND(N(C35)&gt;0,OR(D35=0,N(G35)&gt;=90)),"Slow mover",IF(AND(D35&gt;0,N(C35)&lt;=3),"Low stock","OK")))</f>
        <v/>
      </c>
      <c r="I35" s="8" t="str">
        <f aca="false">IF(A35="","",N(E35)+ROW()/1000000)</f>
        <v/>
      </c>
      <c r="J35" s="8" t="str">
        <f aca="false">IF(H35="Slow mover",COUNTIF(H$2:H35,"Slow mover"),"")</f>
        <v/>
      </c>
    </row>
    <row r="36" customFormat="false" ht="15" hidden="false" customHeight="false" outlineLevel="0" collapsed="false">
      <c r="A36" s="23"/>
      <c r="B36" s="23"/>
      <c r="C36" s="23"/>
      <c r="D36" s="8" t="str">
        <f aca="false">IF(A36="","",SUMIFS('Sales Log'!$E$2:$E$1001,'Sales Log'!$B$2:$B$1001,A36))</f>
        <v/>
      </c>
      <c r="E36" s="25" t="str">
        <f aca="false">IF(A36="","",SUMIFS('Sales Log'!$G$2:$G$1001,'Sales Log'!$B$2:$B$1001,A36))</f>
        <v/>
      </c>
      <c r="F36" s="29" t="str">
        <f aca="false">IF(A36="","",IF(D36=0,"",_xlfn.MAXIFS('Sales Log'!$A$2:$A$1001,'Sales Log'!$B$2:$B$1001,A36)))</f>
        <v/>
      </c>
      <c r="G36" s="8" t="str">
        <f aca="true">IF(A36="","",IF(F36="","No sales yet",TODAY()-F36))</f>
        <v/>
      </c>
      <c r="H36" s="8" t="str">
        <f aca="false">IF(A36="","",IF(AND(N(C36)&gt;0,OR(D36=0,N(G36)&gt;=90)),"Slow mover",IF(AND(D36&gt;0,N(C36)&lt;=3),"Low stock","OK")))</f>
        <v/>
      </c>
      <c r="I36" s="8" t="str">
        <f aca="false">IF(A36="","",N(E36)+ROW()/1000000)</f>
        <v/>
      </c>
      <c r="J36" s="8" t="str">
        <f aca="false">IF(H36="Slow mover",COUNTIF(H$2:H36,"Slow mover"),"")</f>
        <v/>
      </c>
    </row>
    <row r="37" customFormat="false" ht="15" hidden="false" customHeight="false" outlineLevel="0" collapsed="false">
      <c r="A37" s="23"/>
      <c r="B37" s="23"/>
      <c r="C37" s="23"/>
      <c r="D37" s="8" t="str">
        <f aca="false">IF(A37="","",SUMIFS('Sales Log'!$E$2:$E$1001,'Sales Log'!$B$2:$B$1001,A37))</f>
        <v/>
      </c>
      <c r="E37" s="25" t="str">
        <f aca="false">IF(A37="","",SUMIFS('Sales Log'!$G$2:$G$1001,'Sales Log'!$B$2:$B$1001,A37))</f>
        <v/>
      </c>
      <c r="F37" s="29" t="str">
        <f aca="false">IF(A37="","",IF(D37=0,"",_xlfn.MAXIFS('Sales Log'!$A$2:$A$1001,'Sales Log'!$B$2:$B$1001,A37)))</f>
        <v/>
      </c>
      <c r="G37" s="8" t="str">
        <f aca="true">IF(A37="","",IF(F37="","No sales yet",TODAY()-F37))</f>
        <v/>
      </c>
      <c r="H37" s="8" t="str">
        <f aca="false">IF(A37="","",IF(AND(N(C37)&gt;0,OR(D37=0,N(G37)&gt;=90)),"Slow mover",IF(AND(D37&gt;0,N(C37)&lt;=3),"Low stock","OK")))</f>
        <v/>
      </c>
      <c r="I37" s="8" t="str">
        <f aca="false">IF(A37="","",N(E37)+ROW()/1000000)</f>
        <v/>
      </c>
      <c r="J37" s="8" t="str">
        <f aca="false">IF(H37="Slow mover",COUNTIF(H$2:H37,"Slow mover"),"")</f>
        <v/>
      </c>
    </row>
    <row r="38" customFormat="false" ht="15" hidden="false" customHeight="false" outlineLevel="0" collapsed="false">
      <c r="A38" s="23"/>
      <c r="B38" s="23"/>
      <c r="C38" s="23"/>
      <c r="D38" s="8" t="str">
        <f aca="false">IF(A38="","",SUMIFS('Sales Log'!$E$2:$E$1001,'Sales Log'!$B$2:$B$1001,A38))</f>
        <v/>
      </c>
      <c r="E38" s="25" t="str">
        <f aca="false">IF(A38="","",SUMIFS('Sales Log'!$G$2:$G$1001,'Sales Log'!$B$2:$B$1001,A38))</f>
        <v/>
      </c>
      <c r="F38" s="29" t="str">
        <f aca="false">IF(A38="","",IF(D38=0,"",_xlfn.MAXIFS('Sales Log'!$A$2:$A$1001,'Sales Log'!$B$2:$B$1001,A38)))</f>
        <v/>
      </c>
      <c r="G38" s="8" t="str">
        <f aca="true">IF(A38="","",IF(F38="","No sales yet",TODAY()-F38))</f>
        <v/>
      </c>
      <c r="H38" s="8" t="str">
        <f aca="false">IF(A38="","",IF(AND(N(C38)&gt;0,OR(D38=0,N(G38)&gt;=90)),"Slow mover",IF(AND(D38&gt;0,N(C38)&lt;=3),"Low stock","OK")))</f>
        <v/>
      </c>
      <c r="I38" s="8" t="str">
        <f aca="false">IF(A38="","",N(E38)+ROW()/1000000)</f>
        <v/>
      </c>
      <c r="J38" s="8" t="str">
        <f aca="false">IF(H38="Slow mover",COUNTIF(H$2:H38,"Slow mover"),"")</f>
        <v/>
      </c>
    </row>
    <row r="39" customFormat="false" ht="15" hidden="false" customHeight="false" outlineLevel="0" collapsed="false">
      <c r="A39" s="23"/>
      <c r="B39" s="23"/>
      <c r="C39" s="23"/>
      <c r="D39" s="8" t="str">
        <f aca="false">IF(A39="","",SUMIFS('Sales Log'!$E$2:$E$1001,'Sales Log'!$B$2:$B$1001,A39))</f>
        <v/>
      </c>
      <c r="E39" s="25" t="str">
        <f aca="false">IF(A39="","",SUMIFS('Sales Log'!$G$2:$G$1001,'Sales Log'!$B$2:$B$1001,A39))</f>
        <v/>
      </c>
      <c r="F39" s="29" t="str">
        <f aca="false">IF(A39="","",IF(D39=0,"",_xlfn.MAXIFS('Sales Log'!$A$2:$A$1001,'Sales Log'!$B$2:$B$1001,A39)))</f>
        <v/>
      </c>
      <c r="G39" s="8" t="str">
        <f aca="true">IF(A39="","",IF(F39="","No sales yet",TODAY()-F39))</f>
        <v/>
      </c>
      <c r="H39" s="8" t="str">
        <f aca="false">IF(A39="","",IF(AND(N(C39)&gt;0,OR(D39=0,N(G39)&gt;=90)),"Slow mover",IF(AND(D39&gt;0,N(C39)&lt;=3),"Low stock","OK")))</f>
        <v/>
      </c>
      <c r="I39" s="8" t="str">
        <f aca="false">IF(A39="","",N(E39)+ROW()/1000000)</f>
        <v/>
      </c>
      <c r="J39" s="8" t="str">
        <f aca="false">IF(H39="Slow mover",COUNTIF(H$2:H39,"Slow mover"),"")</f>
        <v/>
      </c>
    </row>
    <row r="40" customFormat="false" ht="15" hidden="false" customHeight="false" outlineLevel="0" collapsed="false">
      <c r="A40" s="23"/>
      <c r="B40" s="23"/>
      <c r="C40" s="23"/>
      <c r="D40" s="8" t="str">
        <f aca="false">IF(A40="","",SUMIFS('Sales Log'!$E$2:$E$1001,'Sales Log'!$B$2:$B$1001,A40))</f>
        <v/>
      </c>
      <c r="E40" s="25" t="str">
        <f aca="false">IF(A40="","",SUMIFS('Sales Log'!$G$2:$G$1001,'Sales Log'!$B$2:$B$1001,A40))</f>
        <v/>
      </c>
      <c r="F40" s="29" t="str">
        <f aca="false">IF(A40="","",IF(D40=0,"",_xlfn.MAXIFS('Sales Log'!$A$2:$A$1001,'Sales Log'!$B$2:$B$1001,A40)))</f>
        <v/>
      </c>
      <c r="G40" s="8" t="str">
        <f aca="true">IF(A40="","",IF(F40="","No sales yet",TODAY()-F40))</f>
        <v/>
      </c>
      <c r="H40" s="8" t="str">
        <f aca="false">IF(A40="","",IF(AND(N(C40)&gt;0,OR(D40=0,N(G40)&gt;=90)),"Slow mover",IF(AND(D40&gt;0,N(C40)&lt;=3),"Low stock","OK")))</f>
        <v/>
      </c>
      <c r="I40" s="8" t="str">
        <f aca="false">IF(A40="","",N(E40)+ROW()/1000000)</f>
        <v/>
      </c>
      <c r="J40" s="8" t="str">
        <f aca="false">IF(H40="Slow mover",COUNTIF(H$2:H40,"Slow mover"),"")</f>
        <v/>
      </c>
    </row>
    <row r="41" customFormat="false" ht="15" hidden="false" customHeight="false" outlineLevel="0" collapsed="false">
      <c r="A41" s="23"/>
      <c r="B41" s="23"/>
      <c r="C41" s="23"/>
      <c r="D41" s="8" t="str">
        <f aca="false">IF(A41="","",SUMIFS('Sales Log'!$E$2:$E$1001,'Sales Log'!$B$2:$B$1001,A41))</f>
        <v/>
      </c>
      <c r="E41" s="25" t="str">
        <f aca="false">IF(A41="","",SUMIFS('Sales Log'!$G$2:$G$1001,'Sales Log'!$B$2:$B$1001,A41))</f>
        <v/>
      </c>
      <c r="F41" s="29" t="str">
        <f aca="false">IF(A41="","",IF(D41=0,"",_xlfn.MAXIFS('Sales Log'!$A$2:$A$1001,'Sales Log'!$B$2:$B$1001,A41)))</f>
        <v/>
      </c>
      <c r="G41" s="8" t="str">
        <f aca="true">IF(A41="","",IF(F41="","No sales yet",TODAY()-F41))</f>
        <v/>
      </c>
      <c r="H41" s="8" t="str">
        <f aca="false">IF(A41="","",IF(AND(N(C41)&gt;0,OR(D41=0,N(G41)&gt;=90)),"Slow mover",IF(AND(D41&gt;0,N(C41)&lt;=3),"Low stock","OK")))</f>
        <v/>
      </c>
      <c r="I41" s="8" t="str">
        <f aca="false">IF(A41="","",N(E41)+ROW()/1000000)</f>
        <v/>
      </c>
      <c r="J41" s="8" t="str">
        <f aca="false">IF(H41="Slow mover",COUNTIF(H$2:H41,"Slow mover"),"")</f>
        <v/>
      </c>
    </row>
    <row r="42" customFormat="false" ht="15" hidden="false" customHeight="false" outlineLevel="0" collapsed="false">
      <c r="A42" s="23"/>
      <c r="B42" s="23"/>
      <c r="C42" s="23"/>
      <c r="D42" s="8" t="str">
        <f aca="false">IF(A42="","",SUMIFS('Sales Log'!$E$2:$E$1001,'Sales Log'!$B$2:$B$1001,A42))</f>
        <v/>
      </c>
      <c r="E42" s="25" t="str">
        <f aca="false">IF(A42="","",SUMIFS('Sales Log'!$G$2:$G$1001,'Sales Log'!$B$2:$B$1001,A42))</f>
        <v/>
      </c>
      <c r="F42" s="29" t="str">
        <f aca="false">IF(A42="","",IF(D42=0,"",_xlfn.MAXIFS('Sales Log'!$A$2:$A$1001,'Sales Log'!$B$2:$B$1001,A42)))</f>
        <v/>
      </c>
      <c r="G42" s="8" t="str">
        <f aca="true">IF(A42="","",IF(F42="","No sales yet",TODAY()-F42))</f>
        <v/>
      </c>
      <c r="H42" s="8" t="str">
        <f aca="false">IF(A42="","",IF(AND(N(C42)&gt;0,OR(D42=0,N(G42)&gt;=90)),"Slow mover",IF(AND(D42&gt;0,N(C42)&lt;=3),"Low stock","OK")))</f>
        <v/>
      </c>
      <c r="I42" s="8" t="str">
        <f aca="false">IF(A42="","",N(E42)+ROW()/1000000)</f>
        <v/>
      </c>
      <c r="J42" s="8" t="str">
        <f aca="false">IF(H42="Slow mover",COUNTIF(H$2:H42,"Slow mover"),"")</f>
        <v/>
      </c>
    </row>
    <row r="43" customFormat="false" ht="15" hidden="false" customHeight="false" outlineLevel="0" collapsed="false">
      <c r="A43" s="23"/>
      <c r="B43" s="23"/>
      <c r="C43" s="23"/>
      <c r="D43" s="8" t="str">
        <f aca="false">IF(A43="","",SUMIFS('Sales Log'!$E$2:$E$1001,'Sales Log'!$B$2:$B$1001,A43))</f>
        <v/>
      </c>
      <c r="E43" s="25" t="str">
        <f aca="false">IF(A43="","",SUMIFS('Sales Log'!$G$2:$G$1001,'Sales Log'!$B$2:$B$1001,A43))</f>
        <v/>
      </c>
      <c r="F43" s="29" t="str">
        <f aca="false">IF(A43="","",IF(D43=0,"",_xlfn.MAXIFS('Sales Log'!$A$2:$A$1001,'Sales Log'!$B$2:$B$1001,A43)))</f>
        <v/>
      </c>
      <c r="G43" s="8" t="str">
        <f aca="true">IF(A43="","",IF(F43="","No sales yet",TODAY()-F43))</f>
        <v/>
      </c>
      <c r="H43" s="8" t="str">
        <f aca="false">IF(A43="","",IF(AND(N(C43)&gt;0,OR(D43=0,N(G43)&gt;=90)),"Slow mover",IF(AND(D43&gt;0,N(C43)&lt;=3),"Low stock","OK")))</f>
        <v/>
      </c>
      <c r="I43" s="8" t="str">
        <f aca="false">IF(A43="","",N(E43)+ROW()/1000000)</f>
        <v/>
      </c>
      <c r="J43" s="8" t="str">
        <f aca="false">IF(H43="Slow mover",COUNTIF(H$2:H43,"Slow mover"),"")</f>
        <v/>
      </c>
    </row>
    <row r="44" customFormat="false" ht="15" hidden="false" customHeight="false" outlineLevel="0" collapsed="false">
      <c r="A44" s="23"/>
      <c r="B44" s="23"/>
      <c r="C44" s="23"/>
      <c r="D44" s="8" t="str">
        <f aca="false">IF(A44="","",SUMIFS('Sales Log'!$E$2:$E$1001,'Sales Log'!$B$2:$B$1001,A44))</f>
        <v/>
      </c>
      <c r="E44" s="25" t="str">
        <f aca="false">IF(A44="","",SUMIFS('Sales Log'!$G$2:$G$1001,'Sales Log'!$B$2:$B$1001,A44))</f>
        <v/>
      </c>
      <c r="F44" s="29" t="str">
        <f aca="false">IF(A44="","",IF(D44=0,"",_xlfn.MAXIFS('Sales Log'!$A$2:$A$1001,'Sales Log'!$B$2:$B$1001,A44)))</f>
        <v/>
      </c>
      <c r="G44" s="8" t="str">
        <f aca="true">IF(A44="","",IF(F44="","No sales yet",TODAY()-F44))</f>
        <v/>
      </c>
      <c r="H44" s="8" t="str">
        <f aca="false">IF(A44="","",IF(AND(N(C44)&gt;0,OR(D44=0,N(G44)&gt;=90)),"Slow mover",IF(AND(D44&gt;0,N(C44)&lt;=3),"Low stock","OK")))</f>
        <v/>
      </c>
      <c r="I44" s="8" t="str">
        <f aca="false">IF(A44="","",N(E44)+ROW()/1000000)</f>
        <v/>
      </c>
      <c r="J44" s="8" t="str">
        <f aca="false">IF(H44="Slow mover",COUNTIF(H$2:H44,"Slow mover"),"")</f>
        <v/>
      </c>
    </row>
    <row r="45" customFormat="false" ht="15" hidden="false" customHeight="false" outlineLevel="0" collapsed="false">
      <c r="A45" s="23"/>
      <c r="B45" s="23"/>
      <c r="C45" s="23"/>
      <c r="D45" s="8" t="str">
        <f aca="false">IF(A45="","",SUMIFS('Sales Log'!$E$2:$E$1001,'Sales Log'!$B$2:$B$1001,A45))</f>
        <v/>
      </c>
      <c r="E45" s="25" t="str">
        <f aca="false">IF(A45="","",SUMIFS('Sales Log'!$G$2:$G$1001,'Sales Log'!$B$2:$B$1001,A45))</f>
        <v/>
      </c>
      <c r="F45" s="29" t="str">
        <f aca="false">IF(A45="","",IF(D45=0,"",_xlfn.MAXIFS('Sales Log'!$A$2:$A$1001,'Sales Log'!$B$2:$B$1001,A45)))</f>
        <v/>
      </c>
      <c r="G45" s="8" t="str">
        <f aca="true">IF(A45="","",IF(F45="","No sales yet",TODAY()-F45))</f>
        <v/>
      </c>
      <c r="H45" s="8" t="str">
        <f aca="false">IF(A45="","",IF(AND(N(C45)&gt;0,OR(D45=0,N(G45)&gt;=90)),"Slow mover",IF(AND(D45&gt;0,N(C45)&lt;=3),"Low stock","OK")))</f>
        <v/>
      </c>
      <c r="I45" s="8" t="str">
        <f aca="false">IF(A45="","",N(E45)+ROW()/1000000)</f>
        <v/>
      </c>
      <c r="J45" s="8" t="str">
        <f aca="false">IF(H45="Slow mover",COUNTIF(H$2:H45,"Slow mover"),"")</f>
        <v/>
      </c>
    </row>
    <row r="46" customFormat="false" ht="15" hidden="false" customHeight="false" outlineLevel="0" collapsed="false">
      <c r="A46" s="23"/>
      <c r="B46" s="23"/>
      <c r="C46" s="23"/>
      <c r="D46" s="8" t="str">
        <f aca="false">IF(A46="","",SUMIFS('Sales Log'!$E$2:$E$1001,'Sales Log'!$B$2:$B$1001,A46))</f>
        <v/>
      </c>
      <c r="E46" s="25" t="str">
        <f aca="false">IF(A46="","",SUMIFS('Sales Log'!$G$2:$G$1001,'Sales Log'!$B$2:$B$1001,A46))</f>
        <v/>
      </c>
      <c r="F46" s="29" t="str">
        <f aca="false">IF(A46="","",IF(D46=0,"",_xlfn.MAXIFS('Sales Log'!$A$2:$A$1001,'Sales Log'!$B$2:$B$1001,A46)))</f>
        <v/>
      </c>
      <c r="G46" s="8" t="str">
        <f aca="true">IF(A46="","",IF(F46="","No sales yet",TODAY()-F46))</f>
        <v/>
      </c>
      <c r="H46" s="8" t="str">
        <f aca="false">IF(A46="","",IF(AND(N(C46)&gt;0,OR(D46=0,N(G46)&gt;=90)),"Slow mover",IF(AND(D46&gt;0,N(C46)&lt;=3),"Low stock","OK")))</f>
        <v/>
      </c>
      <c r="I46" s="8" t="str">
        <f aca="false">IF(A46="","",N(E46)+ROW()/1000000)</f>
        <v/>
      </c>
      <c r="J46" s="8" t="str">
        <f aca="false">IF(H46="Slow mover",COUNTIF(H$2:H46,"Slow mover"),"")</f>
        <v/>
      </c>
    </row>
    <row r="47" customFormat="false" ht="15" hidden="false" customHeight="false" outlineLevel="0" collapsed="false">
      <c r="A47" s="23"/>
      <c r="B47" s="23"/>
      <c r="C47" s="23"/>
      <c r="D47" s="8" t="str">
        <f aca="false">IF(A47="","",SUMIFS('Sales Log'!$E$2:$E$1001,'Sales Log'!$B$2:$B$1001,A47))</f>
        <v/>
      </c>
      <c r="E47" s="25" t="str">
        <f aca="false">IF(A47="","",SUMIFS('Sales Log'!$G$2:$G$1001,'Sales Log'!$B$2:$B$1001,A47))</f>
        <v/>
      </c>
      <c r="F47" s="29" t="str">
        <f aca="false">IF(A47="","",IF(D47=0,"",_xlfn.MAXIFS('Sales Log'!$A$2:$A$1001,'Sales Log'!$B$2:$B$1001,A47)))</f>
        <v/>
      </c>
      <c r="G47" s="8" t="str">
        <f aca="true">IF(A47="","",IF(F47="","No sales yet",TODAY()-F47))</f>
        <v/>
      </c>
      <c r="H47" s="8" t="str">
        <f aca="false">IF(A47="","",IF(AND(N(C47)&gt;0,OR(D47=0,N(G47)&gt;=90)),"Slow mover",IF(AND(D47&gt;0,N(C47)&lt;=3),"Low stock","OK")))</f>
        <v/>
      </c>
      <c r="I47" s="8" t="str">
        <f aca="false">IF(A47="","",N(E47)+ROW()/1000000)</f>
        <v/>
      </c>
      <c r="J47" s="8" t="str">
        <f aca="false">IF(H47="Slow mover",COUNTIF(H$2:H47,"Slow mover"),"")</f>
        <v/>
      </c>
    </row>
    <row r="48" customFormat="false" ht="15" hidden="false" customHeight="false" outlineLevel="0" collapsed="false">
      <c r="A48" s="23"/>
      <c r="B48" s="23"/>
      <c r="C48" s="23"/>
      <c r="D48" s="8" t="str">
        <f aca="false">IF(A48="","",SUMIFS('Sales Log'!$E$2:$E$1001,'Sales Log'!$B$2:$B$1001,A48))</f>
        <v/>
      </c>
      <c r="E48" s="25" t="str">
        <f aca="false">IF(A48="","",SUMIFS('Sales Log'!$G$2:$G$1001,'Sales Log'!$B$2:$B$1001,A48))</f>
        <v/>
      </c>
      <c r="F48" s="29" t="str">
        <f aca="false">IF(A48="","",IF(D48=0,"",_xlfn.MAXIFS('Sales Log'!$A$2:$A$1001,'Sales Log'!$B$2:$B$1001,A48)))</f>
        <v/>
      </c>
      <c r="G48" s="8" t="str">
        <f aca="true">IF(A48="","",IF(F48="","No sales yet",TODAY()-F48))</f>
        <v/>
      </c>
      <c r="H48" s="8" t="str">
        <f aca="false">IF(A48="","",IF(AND(N(C48)&gt;0,OR(D48=0,N(G48)&gt;=90)),"Slow mover",IF(AND(D48&gt;0,N(C48)&lt;=3),"Low stock","OK")))</f>
        <v/>
      </c>
      <c r="I48" s="8" t="str">
        <f aca="false">IF(A48="","",N(E48)+ROW()/1000000)</f>
        <v/>
      </c>
      <c r="J48" s="8" t="str">
        <f aca="false">IF(H48="Slow mover",COUNTIF(H$2:H48,"Slow mover"),"")</f>
        <v/>
      </c>
    </row>
    <row r="49" customFormat="false" ht="15" hidden="false" customHeight="false" outlineLevel="0" collapsed="false">
      <c r="A49" s="23"/>
      <c r="B49" s="23"/>
      <c r="C49" s="23"/>
      <c r="D49" s="8" t="str">
        <f aca="false">IF(A49="","",SUMIFS('Sales Log'!$E$2:$E$1001,'Sales Log'!$B$2:$B$1001,A49))</f>
        <v/>
      </c>
      <c r="E49" s="25" t="str">
        <f aca="false">IF(A49="","",SUMIFS('Sales Log'!$G$2:$G$1001,'Sales Log'!$B$2:$B$1001,A49))</f>
        <v/>
      </c>
      <c r="F49" s="29" t="str">
        <f aca="false">IF(A49="","",IF(D49=0,"",_xlfn.MAXIFS('Sales Log'!$A$2:$A$1001,'Sales Log'!$B$2:$B$1001,A49)))</f>
        <v/>
      </c>
      <c r="G49" s="8" t="str">
        <f aca="true">IF(A49="","",IF(F49="","No sales yet",TODAY()-F49))</f>
        <v/>
      </c>
      <c r="H49" s="8" t="str">
        <f aca="false">IF(A49="","",IF(AND(N(C49)&gt;0,OR(D49=0,N(G49)&gt;=90)),"Slow mover",IF(AND(D49&gt;0,N(C49)&lt;=3),"Low stock","OK")))</f>
        <v/>
      </c>
      <c r="I49" s="8" t="str">
        <f aca="false">IF(A49="","",N(E49)+ROW()/1000000)</f>
        <v/>
      </c>
      <c r="J49" s="8" t="str">
        <f aca="false">IF(H49="Slow mover",COUNTIF(H$2:H49,"Slow mover"),"")</f>
        <v/>
      </c>
    </row>
    <row r="50" customFormat="false" ht="15" hidden="false" customHeight="false" outlineLevel="0" collapsed="false">
      <c r="A50" s="23"/>
      <c r="B50" s="23"/>
      <c r="C50" s="23"/>
      <c r="D50" s="8" t="str">
        <f aca="false">IF(A50="","",SUMIFS('Sales Log'!$E$2:$E$1001,'Sales Log'!$B$2:$B$1001,A50))</f>
        <v/>
      </c>
      <c r="E50" s="25" t="str">
        <f aca="false">IF(A50="","",SUMIFS('Sales Log'!$G$2:$G$1001,'Sales Log'!$B$2:$B$1001,A50))</f>
        <v/>
      </c>
      <c r="F50" s="29" t="str">
        <f aca="false">IF(A50="","",IF(D50=0,"",_xlfn.MAXIFS('Sales Log'!$A$2:$A$1001,'Sales Log'!$B$2:$B$1001,A50)))</f>
        <v/>
      </c>
      <c r="G50" s="8" t="str">
        <f aca="true">IF(A50="","",IF(F50="","No sales yet",TODAY()-F50))</f>
        <v/>
      </c>
      <c r="H50" s="8" t="str">
        <f aca="false">IF(A50="","",IF(AND(N(C50)&gt;0,OR(D50=0,N(G50)&gt;=90)),"Slow mover",IF(AND(D50&gt;0,N(C50)&lt;=3),"Low stock","OK")))</f>
        <v/>
      </c>
      <c r="I50" s="8" t="str">
        <f aca="false">IF(A50="","",N(E50)+ROW()/1000000)</f>
        <v/>
      </c>
      <c r="J50" s="8" t="str">
        <f aca="false">IF(H50="Slow mover",COUNTIF(H$2:H50,"Slow mover"),"")</f>
        <v/>
      </c>
    </row>
    <row r="51" customFormat="false" ht="15" hidden="false" customHeight="false" outlineLevel="0" collapsed="false">
      <c r="A51" s="23"/>
      <c r="B51" s="23"/>
      <c r="C51" s="23"/>
      <c r="D51" s="8" t="str">
        <f aca="false">IF(A51="","",SUMIFS('Sales Log'!$E$2:$E$1001,'Sales Log'!$B$2:$B$1001,A51))</f>
        <v/>
      </c>
      <c r="E51" s="25" t="str">
        <f aca="false">IF(A51="","",SUMIFS('Sales Log'!$G$2:$G$1001,'Sales Log'!$B$2:$B$1001,A51))</f>
        <v/>
      </c>
      <c r="F51" s="29" t="str">
        <f aca="false">IF(A51="","",IF(D51=0,"",_xlfn.MAXIFS('Sales Log'!$A$2:$A$1001,'Sales Log'!$B$2:$B$1001,A51)))</f>
        <v/>
      </c>
      <c r="G51" s="8" t="str">
        <f aca="true">IF(A51="","",IF(F51="","No sales yet",TODAY()-F51))</f>
        <v/>
      </c>
      <c r="H51" s="8" t="str">
        <f aca="false">IF(A51="","",IF(AND(N(C51)&gt;0,OR(D51=0,N(G51)&gt;=90)),"Slow mover",IF(AND(D51&gt;0,N(C51)&lt;=3),"Low stock","OK")))</f>
        <v/>
      </c>
      <c r="I51" s="8" t="str">
        <f aca="false">IF(A51="","",N(E51)+ROW()/1000000)</f>
        <v/>
      </c>
      <c r="J51" s="8" t="str">
        <f aca="false">IF(H51="Slow mover",COUNTIF(H$2:H51,"Slow mover"),"")</f>
        <v/>
      </c>
    </row>
    <row r="52" customFormat="false" ht="15" hidden="false" customHeight="false" outlineLevel="0" collapsed="false">
      <c r="A52" s="23"/>
      <c r="B52" s="23"/>
      <c r="C52" s="23"/>
      <c r="D52" s="8" t="str">
        <f aca="false">IF(A52="","",SUMIFS('Sales Log'!$E$2:$E$1001,'Sales Log'!$B$2:$B$1001,A52))</f>
        <v/>
      </c>
      <c r="E52" s="25" t="str">
        <f aca="false">IF(A52="","",SUMIFS('Sales Log'!$G$2:$G$1001,'Sales Log'!$B$2:$B$1001,A52))</f>
        <v/>
      </c>
      <c r="F52" s="29" t="str">
        <f aca="false">IF(A52="","",IF(D52=0,"",_xlfn.MAXIFS('Sales Log'!$A$2:$A$1001,'Sales Log'!$B$2:$B$1001,A52)))</f>
        <v/>
      </c>
      <c r="G52" s="8" t="str">
        <f aca="true">IF(A52="","",IF(F52="","No sales yet",TODAY()-F52))</f>
        <v/>
      </c>
      <c r="H52" s="8" t="str">
        <f aca="false">IF(A52="","",IF(AND(N(C52)&gt;0,OR(D52=0,N(G52)&gt;=90)),"Slow mover",IF(AND(D52&gt;0,N(C52)&lt;=3),"Low stock","OK")))</f>
        <v/>
      </c>
      <c r="I52" s="8" t="str">
        <f aca="false">IF(A52="","",N(E52)+ROW()/1000000)</f>
        <v/>
      </c>
      <c r="J52" s="8" t="str">
        <f aca="false">IF(H52="Slow mover",COUNTIF(H$2:H52,"Slow mover"),"")</f>
        <v/>
      </c>
    </row>
    <row r="53" customFormat="false" ht="15" hidden="false" customHeight="false" outlineLevel="0" collapsed="false">
      <c r="A53" s="23"/>
      <c r="B53" s="23"/>
      <c r="C53" s="23"/>
      <c r="D53" s="8" t="str">
        <f aca="false">IF(A53="","",SUMIFS('Sales Log'!$E$2:$E$1001,'Sales Log'!$B$2:$B$1001,A53))</f>
        <v/>
      </c>
      <c r="E53" s="25" t="str">
        <f aca="false">IF(A53="","",SUMIFS('Sales Log'!$G$2:$G$1001,'Sales Log'!$B$2:$B$1001,A53))</f>
        <v/>
      </c>
      <c r="F53" s="29" t="str">
        <f aca="false">IF(A53="","",IF(D53=0,"",_xlfn.MAXIFS('Sales Log'!$A$2:$A$1001,'Sales Log'!$B$2:$B$1001,A53)))</f>
        <v/>
      </c>
      <c r="G53" s="8" t="str">
        <f aca="true">IF(A53="","",IF(F53="","No sales yet",TODAY()-F53))</f>
        <v/>
      </c>
      <c r="H53" s="8" t="str">
        <f aca="false">IF(A53="","",IF(AND(N(C53)&gt;0,OR(D53=0,N(G53)&gt;=90)),"Slow mover",IF(AND(D53&gt;0,N(C53)&lt;=3),"Low stock","OK")))</f>
        <v/>
      </c>
      <c r="I53" s="8" t="str">
        <f aca="false">IF(A53="","",N(E53)+ROW()/1000000)</f>
        <v/>
      </c>
      <c r="J53" s="8" t="str">
        <f aca="false">IF(H53="Slow mover",COUNTIF(H$2:H53,"Slow mover"),"")</f>
        <v/>
      </c>
    </row>
    <row r="54" customFormat="false" ht="15" hidden="false" customHeight="false" outlineLevel="0" collapsed="false">
      <c r="A54" s="23"/>
      <c r="B54" s="23"/>
      <c r="C54" s="23"/>
      <c r="D54" s="8" t="str">
        <f aca="false">IF(A54="","",SUMIFS('Sales Log'!$E$2:$E$1001,'Sales Log'!$B$2:$B$1001,A54))</f>
        <v/>
      </c>
      <c r="E54" s="25" t="str">
        <f aca="false">IF(A54="","",SUMIFS('Sales Log'!$G$2:$G$1001,'Sales Log'!$B$2:$B$1001,A54))</f>
        <v/>
      </c>
      <c r="F54" s="29" t="str">
        <f aca="false">IF(A54="","",IF(D54=0,"",_xlfn.MAXIFS('Sales Log'!$A$2:$A$1001,'Sales Log'!$B$2:$B$1001,A54)))</f>
        <v/>
      </c>
      <c r="G54" s="8" t="str">
        <f aca="true">IF(A54="","",IF(F54="","No sales yet",TODAY()-F54))</f>
        <v/>
      </c>
      <c r="H54" s="8" t="str">
        <f aca="false">IF(A54="","",IF(AND(N(C54)&gt;0,OR(D54=0,N(G54)&gt;=90)),"Slow mover",IF(AND(D54&gt;0,N(C54)&lt;=3),"Low stock","OK")))</f>
        <v/>
      </c>
      <c r="I54" s="8" t="str">
        <f aca="false">IF(A54="","",N(E54)+ROW()/1000000)</f>
        <v/>
      </c>
      <c r="J54" s="8" t="str">
        <f aca="false">IF(H54="Slow mover",COUNTIF(H$2:H54,"Slow mover"),"")</f>
        <v/>
      </c>
    </row>
    <row r="55" customFormat="false" ht="15" hidden="false" customHeight="false" outlineLevel="0" collapsed="false">
      <c r="A55" s="23"/>
      <c r="B55" s="23"/>
      <c r="C55" s="23"/>
      <c r="D55" s="8" t="str">
        <f aca="false">IF(A55="","",SUMIFS('Sales Log'!$E$2:$E$1001,'Sales Log'!$B$2:$B$1001,A55))</f>
        <v/>
      </c>
      <c r="E55" s="25" t="str">
        <f aca="false">IF(A55="","",SUMIFS('Sales Log'!$G$2:$G$1001,'Sales Log'!$B$2:$B$1001,A55))</f>
        <v/>
      </c>
      <c r="F55" s="29" t="str">
        <f aca="false">IF(A55="","",IF(D55=0,"",_xlfn.MAXIFS('Sales Log'!$A$2:$A$1001,'Sales Log'!$B$2:$B$1001,A55)))</f>
        <v/>
      </c>
      <c r="G55" s="8" t="str">
        <f aca="true">IF(A55="","",IF(F55="","No sales yet",TODAY()-F55))</f>
        <v/>
      </c>
      <c r="H55" s="8" t="str">
        <f aca="false">IF(A55="","",IF(AND(N(C55)&gt;0,OR(D55=0,N(G55)&gt;=90)),"Slow mover",IF(AND(D55&gt;0,N(C55)&lt;=3),"Low stock","OK")))</f>
        <v/>
      </c>
      <c r="I55" s="8" t="str">
        <f aca="false">IF(A55="","",N(E55)+ROW()/1000000)</f>
        <v/>
      </c>
      <c r="J55" s="8" t="str">
        <f aca="false">IF(H55="Slow mover",COUNTIF(H$2:H55,"Slow mover"),"")</f>
        <v/>
      </c>
    </row>
    <row r="56" customFormat="false" ht="15" hidden="false" customHeight="false" outlineLevel="0" collapsed="false">
      <c r="A56" s="23"/>
      <c r="B56" s="23"/>
      <c r="C56" s="23"/>
      <c r="D56" s="8" t="str">
        <f aca="false">IF(A56="","",SUMIFS('Sales Log'!$E$2:$E$1001,'Sales Log'!$B$2:$B$1001,A56))</f>
        <v/>
      </c>
      <c r="E56" s="25" t="str">
        <f aca="false">IF(A56="","",SUMIFS('Sales Log'!$G$2:$G$1001,'Sales Log'!$B$2:$B$1001,A56))</f>
        <v/>
      </c>
      <c r="F56" s="29" t="str">
        <f aca="false">IF(A56="","",IF(D56=0,"",_xlfn.MAXIFS('Sales Log'!$A$2:$A$1001,'Sales Log'!$B$2:$B$1001,A56)))</f>
        <v/>
      </c>
      <c r="G56" s="8" t="str">
        <f aca="true">IF(A56="","",IF(F56="","No sales yet",TODAY()-F56))</f>
        <v/>
      </c>
      <c r="H56" s="8" t="str">
        <f aca="false">IF(A56="","",IF(AND(N(C56)&gt;0,OR(D56=0,N(G56)&gt;=90)),"Slow mover",IF(AND(D56&gt;0,N(C56)&lt;=3),"Low stock","OK")))</f>
        <v/>
      </c>
      <c r="I56" s="8" t="str">
        <f aca="false">IF(A56="","",N(E56)+ROW()/1000000)</f>
        <v/>
      </c>
      <c r="J56" s="8" t="str">
        <f aca="false">IF(H56="Slow mover",COUNTIF(H$2:H56,"Slow mover"),"")</f>
        <v/>
      </c>
    </row>
    <row r="57" customFormat="false" ht="15" hidden="false" customHeight="false" outlineLevel="0" collapsed="false">
      <c r="A57" s="23"/>
      <c r="B57" s="23"/>
      <c r="C57" s="23"/>
      <c r="D57" s="8" t="str">
        <f aca="false">IF(A57="","",SUMIFS('Sales Log'!$E$2:$E$1001,'Sales Log'!$B$2:$B$1001,A57))</f>
        <v/>
      </c>
      <c r="E57" s="25" t="str">
        <f aca="false">IF(A57="","",SUMIFS('Sales Log'!$G$2:$G$1001,'Sales Log'!$B$2:$B$1001,A57))</f>
        <v/>
      </c>
      <c r="F57" s="29" t="str">
        <f aca="false">IF(A57="","",IF(D57=0,"",_xlfn.MAXIFS('Sales Log'!$A$2:$A$1001,'Sales Log'!$B$2:$B$1001,A57)))</f>
        <v/>
      </c>
      <c r="G57" s="8" t="str">
        <f aca="true">IF(A57="","",IF(F57="","No sales yet",TODAY()-F57))</f>
        <v/>
      </c>
      <c r="H57" s="8" t="str">
        <f aca="false">IF(A57="","",IF(AND(N(C57)&gt;0,OR(D57=0,N(G57)&gt;=90)),"Slow mover",IF(AND(D57&gt;0,N(C57)&lt;=3),"Low stock","OK")))</f>
        <v/>
      </c>
      <c r="I57" s="8" t="str">
        <f aca="false">IF(A57="","",N(E57)+ROW()/1000000)</f>
        <v/>
      </c>
      <c r="J57" s="8" t="str">
        <f aca="false">IF(H57="Slow mover",COUNTIF(H$2:H57,"Slow mover"),"")</f>
        <v/>
      </c>
    </row>
    <row r="58" customFormat="false" ht="15" hidden="false" customHeight="false" outlineLevel="0" collapsed="false">
      <c r="A58" s="23"/>
      <c r="B58" s="23"/>
      <c r="C58" s="23"/>
      <c r="D58" s="8" t="str">
        <f aca="false">IF(A58="","",SUMIFS('Sales Log'!$E$2:$E$1001,'Sales Log'!$B$2:$B$1001,A58))</f>
        <v/>
      </c>
      <c r="E58" s="25" t="str">
        <f aca="false">IF(A58="","",SUMIFS('Sales Log'!$G$2:$G$1001,'Sales Log'!$B$2:$B$1001,A58))</f>
        <v/>
      </c>
      <c r="F58" s="29" t="str">
        <f aca="false">IF(A58="","",IF(D58=0,"",_xlfn.MAXIFS('Sales Log'!$A$2:$A$1001,'Sales Log'!$B$2:$B$1001,A58)))</f>
        <v/>
      </c>
      <c r="G58" s="8" t="str">
        <f aca="true">IF(A58="","",IF(F58="","No sales yet",TODAY()-F58))</f>
        <v/>
      </c>
      <c r="H58" s="8" t="str">
        <f aca="false">IF(A58="","",IF(AND(N(C58)&gt;0,OR(D58=0,N(G58)&gt;=90)),"Slow mover",IF(AND(D58&gt;0,N(C58)&lt;=3),"Low stock","OK")))</f>
        <v/>
      </c>
      <c r="I58" s="8" t="str">
        <f aca="false">IF(A58="","",N(E58)+ROW()/1000000)</f>
        <v/>
      </c>
      <c r="J58" s="8" t="str">
        <f aca="false">IF(H58="Slow mover",COUNTIF(H$2:H58,"Slow mover"),"")</f>
        <v/>
      </c>
    </row>
    <row r="59" customFormat="false" ht="15" hidden="false" customHeight="false" outlineLevel="0" collapsed="false">
      <c r="A59" s="23"/>
      <c r="B59" s="23"/>
      <c r="C59" s="23"/>
      <c r="D59" s="8" t="str">
        <f aca="false">IF(A59="","",SUMIFS('Sales Log'!$E$2:$E$1001,'Sales Log'!$B$2:$B$1001,A59))</f>
        <v/>
      </c>
      <c r="E59" s="25" t="str">
        <f aca="false">IF(A59="","",SUMIFS('Sales Log'!$G$2:$G$1001,'Sales Log'!$B$2:$B$1001,A59))</f>
        <v/>
      </c>
      <c r="F59" s="29" t="str">
        <f aca="false">IF(A59="","",IF(D59=0,"",_xlfn.MAXIFS('Sales Log'!$A$2:$A$1001,'Sales Log'!$B$2:$B$1001,A59)))</f>
        <v/>
      </c>
      <c r="G59" s="8" t="str">
        <f aca="true">IF(A59="","",IF(F59="","No sales yet",TODAY()-F59))</f>
        <v/>
      </c>
      <c r="H59" s="8" t="str">
        <f aca="false">IF(A59="","",IF(AND(N(C59)&gt;0,OR(D59=0,N(G59)&gt;=90)),"Slow mover",IF(AND(D59&gt;0,N(C59)&lt;=3),"Low stock","OK")))</f>
        <v/>
      </c>
      <c r="I59" s="8" t="str">
        <f aca="false">IF(A59="","",N(E59)+ROW()/1000000)</f>
        <v/>
      </c>
      <c r="J59" s="8" t="str">
        <f aca="false">IF(H59="Slow mover",COUNTIF(H$2:H59,"Slow mover"),"")</f>
        <v/>
      </c>
    </row>
    <row r="60" customFormat="false" ht="15" hidden="false" customHeight="false" outlineLevel="0" collapsed="false">
      <c r="A60" s="23"/>
      <c r="B60" s="23"/>
      <c r="C60" s="23"/>
      <c r="D60" s="8" t="str">
        <f aca="false">IF(A60="","",SUMIFS('Sales Log'!$E$2:$E$1001,'Sales Log'!$B$2:$B$1001,A60))</f>
        <v/>
      </c>
      <c r="E60" s="25" t="str">
        <f aca="false">IF(A60="","",SUMIFS('Sales Log'!$G$2:$G$1001,'Sales Log'!$B$2:$B$1001,A60))</f>
        <v/>
      </c>
      <c r="F60" s="29" t="str">
        <f aca="false">IF(A60="","",IF(D60=0,"",_xlfn.MAXIFS('Sales Log'!$A$2:$A$1001,'Sales Log'!$B$2:$B$1001,A60)))</f>
        <v/>
      </c>
      <c r="G60" s="8" t="str">
        <f aca="true">IF(A60="","",IF(F60="","No sales yet",TODAY()-F60))</f>
        <v/>
      </c>
      <c r="H60" s="8" t="str">
        <f aca="false">IF(A60="","",IF(AND(N(C60)&gt;0,OR(D60=0,N(G60)&gt;=90)),"Slow mover",IF(AND(D60&gt;0,N(C60)&lt;=3),"Low stock","OK")))</f>
        <v/>
      </c>
      <c r="I60" s="8" t="str">
        <f aca="false">IF(A60="","",N(E60)+ROW()/1000000)</f>
        <v/>
      </c>
      <c r="J60" s="8" t="str">
        <f aca="false">IF(H60="Slow mover",COUNTIF(H$2:H60,"Slow mover"),"")</f>
        <v/>
      </c>
    </row>
    <row r="61" customFormat="false" ht="15" hidden="false" customHeight="false" outlineLevel="0" collapsed="false">
      <c r="A61" s="23"/>
      <c r="B61" s="23"/>
      <c r="C61" s="23"/>
      <c r="D61" s="8" t="str">
        <f aca="false">IF(A61="","",SUMIFS('Sales Log'!$E$2:$E$1001,'Sales Log'!$B$2:$B$1001,A61))</f>
        <v/>
      </c>
      <c r="E61" s="25" t="str">
        <f aca="false">IF(A61="","",SUMIFS('Sales Log'!$G$2:$G$1001,'Sales Log'!$B$2:$B$1001,A61))</f>
        <v/>
      </c>
      <c r="F61" s="29" t="str">
        <f aca="false">IF(A61="","",IF(D61=0,"",_xlfn.MAXIFS('Sales Log'!$A$2:$A$1001,'Sales Log'!$B$2:$B$1001,A61)))</f>
        <v/>
      </c>
      <c r="G61" s="8" t="str">
        <f aca="true">IF(A61="","",IF(F61="","No sales yet",TODAY()-F61))</f>
        <v/>
      </c>
      <c r="H61" s="8" t="str">
        <f aca="false">IF(A61="","",IF(AND(N(C61)&gt;0,OR(D61=0,N(G61)&gt;=90)),"Slow mover",IF(AND(D61&gt;0,N(C61)&lt;=3),"Low stock","OK")))</f>
        <v/>
      </c>
      <c r="I61" s="8" t="str">
        <f aca="false">IF(A61="","",N(E61)+ROW()/1000000)</f>
        <v/>
      </c>
      <c r="J61" s="8" t="str">
        <f aca="false">IF(H61="Slow mover",COUNTIF(H$2:H61,"Slow mover"),"")</f>
        <v/>
      </c>
    </row>
    <row r="62" customFormat="false" ht="15" hidden="false" customHeight="false" outlineLevel="0" collapsed="false">
      <c r="A62" s="23"/>
      <c r="B62" s="23"/>
      <c r="C62" s="23"/>
      <c r="D62" s="8" t="str">
        <f aca="false">IF(A62="","",SUMIFS('Sales Log'!$E$2:$E$1001,'Sales Log'!$B$2:$B$1001,A62))</f>
        <v/>
      </c>
      <c r="E62" s="25" t="str">
        <f aca="false">IF(A62="","",SUMIFS('Sales Log'!$G$2:$G$1001,'Sales Log'!$B$2:$B$1001,A62))</f>
        <v/>
      </c>
      <c r="F62" s="29" t="str">
        <f aca="false">IF(A62="","",IF(D62=0,"",_xlfn.MAXIFS('Sales Log'!$A$2:$A$1001,'Sales Log'!$B$2:$B$1001,A62)))</f>
        <v/>
      </c>
      <c r="G62" s="8" t="str">
        <f aca="true">IF(A62="","",IF(F62="","No sales yet",TODAY()-F62))</f>
        <v/>
      </c>
      <c r="H62" s="8" t="str">
        <f aca="false">IF(A62="","",IF(AND(N(C62)&gt;0,OR(D62=0,N(G62)&gt;=90)),"Slow mover",IF(AND(D62&gt;0,N(C62)&lt;=3),"Low stock","OK")))</f>
        <v/>
      </c>
      <c r="I62" s="8" t="str">
        <f aca="false">IF(A62="","",N(E62)+ROW()/1000000)</f>
        <v/>
      </c>
      <c r="J62" s="8" t="str">
        <f aca="false">IF(H62="Slow mover",COUNTIF(H$2:H62,"Slow mover"),"")</f>
        <v/>
      </c>
    </row>
    <row r="63" customFormat="false" ht="15" hidden="false" customHeight="false" outlineLevel="0" collapsed="false">
      <c r="A63" s="23"/>
      <c r="B63" s="23"/>
      <c r="C63" s="23"/>
      <c r="D63" s="8" t="str">
        <f aca="false">IF(A63="","",SUMIFS('Sales Log'!$E$2:$E$1001,'Sales Log'!$B$2:$B$1001,A63))</f>
        <v/>
      </c>
      <c r="E63" s="25" t="str">
        <f aca="false">IF(A63="","",SUMIFS('Sales Log'!$G$2:$G$1001,'Sales Log'!$B$2:$B$1001,A63))</f>
        <v/>
      </c>
      <c r="F63" s="29" t="str">
        <f aca="false">IF(A63="","",IF(D63=0,"",_xlfn.MAXIFS('Sales Log'!$A$2:$A$1001,'Sales Log'!$B$2:$B$1001,A63)))</f>
        <v/>
      </c>
      <c r="G63" s="8" t="str">
        <f aca="true">IF(A63="","",IF(F63="","No sales yet",TODAY()-F63))</f>
        <v/>
      </c>
      <c r="H63" s="8" t="str">
        <f aca="false">IF(A63="","",IF(AND(N(C63)&gt;0,OR(D63=0,N(G63)&gt;=90)),"Slow mover",IF(AND(D63&gt;0,N(C63)&lt;=3),"Low stock","OK")))</f>
        <v/>
      </c>
      <c r="I63" s="8" t="str">
        <f aca="false">IF(A63="","",N(E63)+ROW()/1000000)</f>
        <v/>
      </c>
      <c r="J63" s="8" t="str">
        <f aca="false">IF(H63="Slow mover",COUNTIF(H$2:H63,"Slow mover"),"")</f>
        <v/>
      </c>
    </row>
    <row r="64" customFormat="false" ht="15" hidden="false" customHeight="false" outlineLevel="0" collapsed="false">
      <c r="A64" s="23"/>
      <c r="B64" s="23"/>
      <c r="C64" s="23"/>
      <c r="D64" s="8" t="str">
        <f aca="false">IF(A64="","",SUMIFS('Sales Log'!$E$2:$E$1001,'Sales Log'!$B$2:$B$1001,A64))</f>
        <v/>
      </c>
      <c r="E64" s="25" t="str">
        <f aca="false">IF(A64="","",SUMIFS('Sales Log'!$G$2:$G$1001,'Sales Log'!$B$2:$B$1001,A64))</f>
        <v/>
      </c>
      <c r="F64" s="29" t="str">
        <f aca="false">IF(A64="","",IF(D64=0,"",_xlfn.MAXIFS('Sales Log'!$A$2:$A$1001,'Sales Log'!$B$2:$B$1001,A64)))</f>
        <v/>
      </c>
      <c r="G64" s="8" t="str">
        <f aca="true">IF(A64="","",IF(F64="","No sales yet",TODAY()-F64))</f>
        <v/>
      </c>
      <c r="H64" s="8" t="str">
        <f aca="false">IF(A64="","",IF(AND(N(C64)&gt;0,OR(D64=0,N(G64)&gt;=90)),"Slow mover",IF(AND(D64&gt;0,N(C64)&lt;=3),"Low stock","OK")))</f>
        <v/>
      </c>
      <c r="I64" s="8" t="str">
        <f aca="false">IF(A64="","",N(E64)+ROW()/1000000)</f>
        <v/>
      </c>
      <c r="J64" s="8" t="str">
        <f aca="false">IF(H64="Slow mover",COUNTIF(H$2:H64,"Slow mover"),"")</f>
        <v/>
      </c>
    </row>
    <row r="65" customFormat="false" ht="15" hidden="false" customHeight="false" outlineLevel="0" collapsed="false">
      <c r="A65" s="23"/>
      <c r="B65" s="23"/>
      <c r="C65" s="23"/>
      <c r="D65" s="8" t="str">
        <f aca="false">IF(A65="","",SUMIFS('Sales Log'!$E$2:$E$1001,'Sales Log'!$B$2:$B$1001,A65))</f>
        <v/>
      </c>
      <c r="E65" s="25" t="str">
        <f aca="false">IF(A65="","",SUMIFS('Sales Log'!$G$2:$G$1001,'Sales Log'!$B$2:$B$1001,A65))</f>
        <v/>
      </c>
      <c r="F65" s="29" t="str">
        <f aca="false">IF(A65="","",IF(D65=0,"",_xlfn.MAXIFS('Sales Log'!$A$2:$A$1001,'Sales Log'!$B$2:$B$1001,A65)))</f>
        <v/>
      </c>
      <c r="G65" s="8" t="str">
        <f aca="true">IF(A65="","",IF(F65="","No sales yet",TODAY()-F65))</f>
        <v/>
      </c>
      <c r="H65" s="8" t="str">
        <f aca="false">IF(A65="","",IF(AND(N(C65)&gt;0,OR(D65=0,N(G65)&gt;=90)),"Slow mover",IF(AND(D65&gt;0,N(C65)&lt;=3),"Low stock","OK")))</f>
        <v/>
      </c>
      <c r="I65" s="8" t="str">
        <f aca="false">IF(A65="","",N(E65)+ROW()/1000000)</f>
        <v/>
      </c>
      <c r="J65" s="8" t="str">
        <f aca="false">IF(H65="Slow mover",COUNTIF(H$2:H65,"Slow mover"),"")</f>
        <v/>
      </c>
    </row>
    <row r="66" customFormat="false" ht="15" hidden="false" customHeight="false" outlineLevel="0" collapsed="false">
      <c r="A66" s="23"/>
      <c r="B66" s="23"/>
      <c r="C66" s="23"/>
      <c r="D66" s="8" t="str">
        <f aca="false">IF(A66="","",SUMIFS('Sales Log'!$E$2:$E$1001,'Sales Log'!$B$2:$B$1001,A66))</f>
        <v/>
      </c>
      <c r="E66" s="25" t="str">
        <f aca="false">IF(A66="","",SUMIFS('Sales Log'!$G$2:$G$1001,'Sales Log'!$B$2:$B$1001,A66))</f>
        <v/>
      </c>
      <c r="F66" s="29" t="str">
        <f aca="false">IF(A66="","",IF(D66=0,"",_xlfn.MAXIFS('Sales Log'!$A$2:$A$1001,'Sales Log'!$B$2:$B$1001,A66)))</f>
        <v/>
      </c>
      <c r="G66" s="8" t="str">
        <f aca="true">IF(A66="","",IF(F66="","No sales yet",TODAY()-F66))</f>
        <v/>
      </c>
      <c r="H66" s="8" t="str">
        <f aca="false">IF(A66="","",IF(AND(N(C66)&gt;0,OR(D66=0,N(G66)&gt;=90)),"Slow mover",IF(AND(D66&gt;0,N(C66)&lt;=3),"Low stock","OK")))</f>
        <v/>
      </c>
      <c r="I66" s="8" t="str">
        <f aca="false">IF(A66="","",N(E66)+ROW()/1000000)</f>
        <v/>
      </c>
      <c r="J66" s="8" t="str">
        <f aca="false">IF(H66="Slow mover",COUNTIF(H$2:H66,"Slow mover"),"")</f>
        <v/>
      </c>
    </row>
    <row r="67" customFormat="false" ht="15" hidden="false" customHeight="false" outlineLevel="0" collapsed="false">
      <c r="A67" s="23"/>
      <c r="B67" s="23"/>
      <c r="C67" s="23"/>
      <c r="D67" s="8" t="str">
        <f aca="false">IF(A67="","",SUMIFS('Sales Log'!$E$2:$E$1001,'Sales Log'!$B$2:$B$1001,A67))</f>
        <v/>
      </c>
      <c r="E67" s="25" t="str">
        <f aca="false">IF(A67="","",SUMIFS('Sales Log'!$G$2:$G$1001,'Sales Log'!$B$2:$B$1001,A67))</f>
        <v/>
      </c>
      <c r="F67" s="29" t="str">
        <f aca="false">IF(A67="","",IF(D67=0,"",_xlfn.MAXIFS('Sales Log'!$A$2:$A$1001,'Sales Log'!$B$2:$B$1001,A67)))</f>
        <v/>
      </c>
      <c r="G67" s="8" t="str">
        <f aca="true">IF(A67="","",IF(F67="","No sales yet",TODAY()-F67))</f>
        <v/>
      </c>
      <c r="H67" s="8" t="str">
        <f aca="false">IF(A67="","",IF(AND(N(C67)&gt;0,OR(D67=0,N(G67)&gt;=90)),"Slow mover",IF(AND(D67&gt;0,N(C67)&lt;=3),"Low stock","OK")))</f>
        <v/>
      </c>
      <c r="I67" s="8" t="str">
        <f aca="false">IF(A67="","",N(E67)+ROW()/1000000)</f>
        <v/>
      </c>
      <c r="J67" s="8" t="str">
        <f aca="false">IF(H67="Slow mover",COUNTIF(H$2:H67,"Slow mover"),"")</f>
        <v/>
      </c>
    </row>
    <row r="68" customFormat="false" ht="15" hidden="false" customHeight="false" outlineLevel="0" collapsed="false">
      <c r="A68" s="23"/>
      <c r="B68" s="23"/>
      <c r="C68" s="23"/>
      <c r="D68" s="8" t="str">
        <f aca="false">IF(A68="","",SUMIFS('Sales Log'!$E$2:$E$1001,'Sales Log'!$B$2:$B$1001,A68))</f>
        <v/>
      </c>
      <c r="E68" s="25" t="str">
        <f aca="false">IF(A68="","",SUMIFS('Sales Log'!$G$2:$G$1001,'Sales Log'!$B$2:$B$1001,A68))</f>
        <v/>
      </c>
      <c r="F68" s="29" t="str">
        <f aca="false">IF(A68="","",IF(D68=0,"",_xlfn.MAXIFS('Sales Log'!$A$2:$A$1001,'Sales Log'!$B$2:$B$1001,A68)))</f>
        <v/>
      </c>
      <c r="G68" s="8" t="str">
        <f aca="true">IF(A68="","",IF(F68="","No sales yet",TODAY()-F68))</f>
        <v/>
      </c>
      <c r="H68" s="8" t="str">
        <f aca="false">IF(A68="","",IF(AND(N(C68)&gt;0,OR(D68=0,N(G68)&gt;=90)),"Slow mover",IF(AND(D68&gt;0,N(C68)&lt;=3),"Low stock","OK")))</f>
        <v/>
      </c>
      <c r="I68" s="8" t="str">
        <f aca="false">IF(A68="","",N(E68)+ROW()/1000000)</f>
        <v/>
      </c>
      <c r="J68" s="8" t="str">
        <f aca="false">IF(H68="Slow mover",COUNTIF(H$2:H68,"Slow mover"),"")</f>
        <v/>
      </c>
    </row>
    <row r="69" customFormat="false" ht="15" hidden="false" customHeight="false" outlineLevel="0" collapsed="false">
      <c r="A69" s="23"/>
      <c r="B69" s="23"/>
      <c r="C69" s="23"/>
      <c r="D69" s="8" t="str">
        <f aca="false">IF(A69="","",SUMIFS('Sales Log'!$E$2:$E$1001,'Sales Log'!$B$2:$B$1001,A69))</f>
        <v/>
      </c>
      <c r="E69" s="25" t="str">
        <f aca="false">IF(A69="","",SUMIFS('Sales Log'!$G$2:$G$1001,'Sales Log'!$B$2:$B$1001,A69))</f>
        <v/>
      </c>
      <c r="F69" s="29" t="str">
        <f aca="false">IF(A69="","",IF(D69=0,"",_xlfn.MAXIFS('Sales Log'!$A$2:$A$1001,'Sales Log'!$B$2:$B$1001,A69)))</f>
        <v/>
      </c>
      <c r="G69" s="8" t="str">
        <f aca="true">IF(A69="","",IF(F69="","No sales yet",TODAY()-F69))</f>
        <v/>
      </c>
      <c r="H69" s="8" t="str">
        <f aca="false">IF(A69="","",IF(AND(N(C69)&gt;0,OR(D69=0,N(G69)&gt;=90)),"Slow mover",IF(AND(D69&gt;0,N(C69)&lt;=3),"Low stock","OK")))</f>
        <v/>
      </c>
      <c r="I69" s="8" t="str">
        <f aca="false">IF(A69="","",N(E69)+ROW()/1000000)</f>
        <v/>
      </c>
      <c r="J69" s="8" t="str">
        <f aca="false">IF(H69="Slow mover",COUNTIF(H$2:H69,"Slow mover"),"")</f>
        <v/>
      </c>
    </row>
    <row r="70" customFormat="false" ht="15" hidden="false" customHeight="false" outlineLevel="0" collapsed="false">
      <c r="A70" s="23"/>
      <c r="B70" s="23"/>
      <c r="C70" s="23"/>
      <c r="D70" s="8" t="str">
        <f aca="false">IF(A70="","",SUMIFS('Sales Log'!$E$2:$E$1001,'Sales Log'!$B$2:$B$1001,A70))</f>
        <v/>
      </c>
      <c r="E70" s="25" t="str">
        <f aca="false">IF(A70="","",SUMIFS('Sales Log'!$G$2:$G$1001,'Sales Log'!$B$2:$B$1001,A70))</f>
        <v/>
      </c>
      <c r="F70" s="29" t="str">
        <f aca="false">IF(A70="","",IF(D70=0,"",_xlfn.MAXIFS('Sales Log'!$A$2:$A$1001,'Sales Log'!$B$2:$B$1001,A70)))</f>
        <v/>
      </c>
      <c r="G70" s="8" t="str">
        <f aca="true">IF(A70="","",IF(F70="","No sales yet",TODAY()-F70))</f>
        <v/>
      </c>
      <c r="H70" s="8" t="str">
        <f aca="false">IF(A70="","",IF(AND(N(C70)&gt;0,OR(D70=0,N(G70)&gt;=90)),"Slow mover",IF(AND(D70&gt;0,N(C70)&lt;=3),"Low stock","OK")))</f>
        <v/>
      </c>
      <c r="I70" s="8" t="str">
        <f aca="false">IF(A70="","",N(E70)+ROW()/1000000)</f>
        <v/>
      </c>
      <c r="J70" s="8" t="str">
        <f aca="false">IF(H70="Slow mover",COUNTIF(H$2:H70,"Slow mover"),"")</f>
        <v/>
      </c>
    </row>
    <row r="71" customFormat="false" ht="15" hidden="false" customHeight="false" outlineLevel="0" collapsed="false">
      <c r="A71" s="23"/>
      <c r="B71" s="23"/>
      <c r="C71" s="23"/>
      <c r="D71" s="8" t="str">
        <f aca="false">IF(A71="","",SUMIFS('Sales Log'!$E$2:$E$1001,'Sales Log'!$B$2:$B$1001,A71))</f>
        <v/>
      </c>
      <c r="E71" s="25" t="str">
        <f aca="false">IF(A71="","",SUMIFS('Sales Log'!$G$2:$G$1001,'Sales Log'!$B$2:$B$1001,A71))</f>
        <v/>
      </c>
      <c r="F71" s="29" t="str">
        <f aca="false">IF(A71="","",IF(D71=0,"",_xlfn.MAXIFS('Sales Log'!$A$2:$A$1001,'Sales Log'!$B$2:$B$1001,A71)))</f>
        <v/>
      </c>
      <c r="G71" s="8" t="str">
        <f aca="true">IF(A71="","",IF(F71="","No sales yet",TODAY()-F71))</f>
        <v/>
      </c>
      <c r="H71" s="8" t="str">
        <f aca="false">IF(A71="","",IF(AND(N(C71)&gt;0,OR(D71=0,N(G71)&gt;=90)),"Slow mover",IF(AND(D71&gt;0,N(C71)&lt;=3),"Low stock","OK")))</f>
        <v/>
      </c>
      <c r="I71" s="8" t="str">
        <f aca="false">IF(A71="","",N(E71)+ROW()/1000000)</f>
        <v/>
      </c>
      <c r="J71" s="8" t="str">
        <f aca="false">IF(H71="Slow mover",COUNTIF(H$2:H71,"Slow mover"),"")</f>
        <v/>
      </c>
    </row>
    <row r="72" customFormat="false" ht="15" hidden="false" customHeight="false" outlineLevel="0" collapsed="false">
      <c r="A72" s="23"/>
      <c r="B72" s="23"/>
      <c r="C72" s="23"/>
      <c r="D72" s="8" t="str">
        <f aca="false">IF(A72="","",SUMIFS('Sales Log'!$E$2:$E$1001,'Sales Log'!$B$2:$B$1001,A72))</f>
        <v/>
      </c>
      <c r="E72" s="25" t="str">
        <f aca="false">IF(A72="","",SUMIFS('Sales Log'!$G$2:$G$1001,'Sales Log'!$B$2:$B$1001,A72))</f>
        <v/>
      </c>
      <c r="F72" s="29" t="str">
        <f aca="false">IF(A72="","",IF(D72=0,"",_xlfn.MAXIFS('Sales Log'!$A$2:$A$1001,'Sales Log'!$B$2:$B$1001,A72)))</f>
        <v/>
      </c>
      <c r="G72" s="8" t="str">
        <f aca="true">IF(A72="","",IF(F72="","No sales yet",TODAY()-F72))</f>
        <v/>
      </c>
      <c r="H72" s="8" t="str">
        <f aca="false">IF(A72="","",IF(AND(N(C72)&gt;0,OR(D72=0,N(G72)&gt;=90)),"Slow mover",IF(AND(D72&gt;0,N(C72)&lt;=3),"Low stock","OK")))</f>
        <v/>
      </c>
      <c r="I72" s="8" t="str">
        <f aca="false">IF(A72="","",N(E72)+ROW()/1000000)</f>
        <v/>
      </c>
      <c r="J72" s="8" t="str">
        <f aca="false">IF(H72="Slow mover",COUNTIF(H$2:H72,"Slow mover"),"")</f>
        <v/>
      </c>
    </row>
    <row r="73" customFormat="false" ht="15" hidden="false" customHeight="false" outlineLevel="0" collapsed="false">
      <c r="A73" s="23"/>
      <c r="B73" s="23"/>
      <c r="C73" s="23"/>
      <c r="D73" s="8" t="str">
        <f aca="false">IF(A73="","",SUMIFS('Sales Log'!$E$2:$E$1001,'Sales Log'!$B$2:$B$1001,A73))</f>
        <v/>
      </c>
      <c r="E73" s="25" t="str">
        <f aca="false">IF(A73="","",SUMIFS('Sales Log'!$G$2:$G$1001,'Sales Log'!$B$2:$B$1001,A73))</f>
        <v/>
      </c>
      <c r="F73" s="29" t="str">
        <f aca="false">IF(A73="","",IF(D73=0,"",_xlfn.MAXIFS('Sales Log'!$A$2:$A$1001,'Sales Log'!$B$2:$B$1001,A73)))</f>
        <v/>
      </c>
      <c r="G73" s="8" t="str">
        <f aca="true">IF(A73="","",IF(F73="","No sales yet",TODAY()-F73))</f>
        <v/>
      </c>
      <c r="H73" s="8" t="str">
        <f aca="false">IF(A73="","",IF(AND(N(C73)&gt;0,OR(D73=0,N(G73)&gt;=90)),"Slow mover",IF(AND(D73&gt;0,N(C73)&lt;=3),"Low stock","OK")))</f>
        <v/>
      </c>
      <c r="I73" s="8" t="str">
        <f aca="false">IF(A73="","",N(E73)+ROW()/1000000)</f>
        <v/>
      </c>
      <c r="J73" s="8" t="str">
        <f aca="false">IF(H73="Slow mover",COUNTIF(H$2:H73,"Slow mover"),"")</f>
        <v/>
      </c>
    </row>
    <row r="74" customFormat="false" ht="15" hidden="false" customHeight="false" outlineLevel="0" collapsed="false">
      <c r="A74" s="23"/>
      <c r="B74" s="23"/>
      <c r="C74" s="23"/>
      <c r="D74" s="8" t="str">
        <f aca="false">IF(A74="","",SUMIFS('Sales Log'!$E$2:$E$1001,'Sales Log'!$B$2:$B$1001,A74))</f>
        <v/>
      </c>
      <c r="E74" s="25" t="str">
        <f aca="false">IF(A74="","",SUMIFS('Sales Log'!$G$2:$G$1001,'Sales Log'!$B$2:$B$1001,A74))</f>
        <v/>
      </c>
      <c r="F74" s="29" t="str">
        <f aca="false">IF(A74="","",IF(D74=0,"",_xlfn.MAXIFS('Sales Log'!$A$2:$A$1001,'Sales Log'!$B$2:$B$1001,A74)))</f>
        <v/>
      </c>
      <c r="G74" s="8" t="str">
        <f aca="true">IF(A74="","",IF(F74="","No sales yet",TODAY()-F74))</f>
        <v/>
      </c>
      <c r="H74" s="8" t="str">
        <f aca="false">IF(A74="","",IF(AND(N(C74)&gt;0,OR(D74=0,N(G74)&gt;=90)),"Slow mover",IF(AND(D74&gt;0,N(C74)&lt;=3),"Low stock","OK")))</f>
        <v/>
      </c>
      <c r="I74" s="8" t="str">
        <f aca="false">IF(A74="","",N(E74)+ROW()/1000000)</f>
        <v/>
      </c>
      <c r="J74" s="8" t="str">
        <f aca="false">IF(H74="Slow mover",COUNTIF(H$2:H74,"Slow mover"),"")</f>
        <v/>
      </c>
    </row>
    <row r="75" customFormat="false" ht="15" hidden="false" customHeight="false" outlineLevel="0" collapsed="false">
      <c r="A75" s="23"/>
      <c r="B75" s="23"/>
      <c r="C75" s="23"/>
      <c r="D75" s="8" t="str">
        <f aca="false">IF(A75="","",SUMIFS('Sales Log'!$E$2:$E$1001,'Sales Log'!$B$2:$B$1001,A75))</f>
        <v/>
      </c>
      <c r="E75" s="25" t="str">
        <f aca="false">IF(A75="","",SUMIFS('Sales Log'!$G$2:$G$1001,'Sales Log'!$B$2:$B$1001,A75))</f>
        <v/>
      </c>
      <c r="F75" s="29" t="str">
        <f aca="false">IF(A75="","",IF(D75=0,"",_xlfn.MAXIFS('Sales Log'!$A$2:$A$1001,'Sales Log'!$B$2:$B$1001,A75)))</f>
        <v/>
      </c>
      <c r="G75" s="8" t="str">
        <f aca="true">IF(A75="","",IF(F75="","No sales yet",TODAY()-F75))</f>
        <v/>
      </c>
      <c r="H75" s="8" t="str">
        <f aca="false">IF(A75="","",IF(AND(N(C75)&gt;0,OR(D75=0,N(G75)&gt;=90)),"Slow mover",IF(AND(D75&gt;0,N(C75)&lt;=3),"Low stock","OK")))</f>
        <v/>
      </c>
      <c r="I75" s="8" t="str">
        <f aca="false">IF(A75="","",N(E75)+ROW()/1000000)</f>
        <v/>
      </c>
      <c r="J75" s="8" t="str">
        <f aca="false">IF(H75="Slow mover",COUNTIF(H$2:H75,"Slow mover"),"")</f>
        <v/>
      </c>
    </row>
    <row r="76" customFormat="false" ht="15" hidden="false" customHeight="false" outlineLevel="0" collapsed="false">
      <c r="A76" s="23"/>
      <c r="B76" s="23"/>
      <c r="C76" s="23"/>
      <c r="D76" s="8" t="str">
        <f aca="false">IF(A76="","",SUMIFS('Sales Log'!$E$2:$E$1001,'Sales Log'!$B$2:$B$1001,A76))</f>
        <v/>
      </c>
      <c r="E76" s="25" t="str">
        <f aca="false">IF(A76="","",SUMIFS('Sales Log'!$G$2:$G$1001,'Sales Log'!$B$2:$B$1001,A76))</f>
        <v/>
      </c>
      <c r="F76" s="29" t="str">
        <f aca="false">IF(A76="","",IF(D76=0,"",_xlfn.MAXIFS('Sales Log'!$A$2:$A$1001,'Sales Log'!$B$2:$B$1001,A76)))</f>
        <v/>
      </c>
      <c r="G76" s="8" t="str">
        <f aca="true">IF(A76="","",IF(F76="","No sales yet",TODAY()-F76))</f>
        <v/>
      </c>
      <c r="H76" s="8" t="str">
        <f aca="false">IF(A76="","",IF(AND(N(C76)&gt;0,OR(D76=0,N(G76)&gt;=90)),"Slow mover",IF(AND(D76&gt;0,N(C76)&lt;=3),"Low stock","OK")))</f>
        <v/>
      </c>
      <c r="I76" s="8" t="str">
        <f aca="false">IF(A76="","",N(E76)+ROW()/1000000)</f>
        <v/>
      </c>
      <c r="J76" s="8" t="str">
        <f aca="false">IF(H76="Slow mover",COUNTIF(H$2:H76,"Slow mover"),"")</f>
        <v/>
      </c>
    </row>
    <row r="77" customFormat="false" ht="15" hidden="false" customHeight="false" outlineLevel="0" collapsed="false">
      <c r="A77" s="23"/>
      <c r="B77" s="23"/>
      <c r="C77" s="23"/>
      <c r="D77" s="8" t="str">
        <f aca="false">IF(A77="","",SUMIFS('Sales Log'!$E$2:$E$1001,'Sales Log'!$B$2:$B$1001,A77))</f>
        <v/>
      </c>
      <c r="E77" s="25" t="str">
        <f aca="false">IF(A77="","",SUMIFS('Sales Log'!$G$2:$G$1001,'Sales Log'!$B$2:$B$1001,A77))</f>
        <v/>
      </c>
      <c r="F77" s="29" t="str">
        <f aca="false">IF(A77="","",IF(D77=0,"",_xlfn.MAXIFS('Sales Log'!$A$2:$A$1001,'Sales Log'!$B$2:$B$1001,A77)))</f>
        <v/>
      </c>
      <c r="G77" s="8" t="str">
        <f aca="true">IF(A77="","",IF(F77="","No sales yet",TODAY()-F77))</f>
        <v/>
      </c>
      <c r="H77" s="8" t="str">
        <f aca="false">IF(A77="","",IF(AND(N(C77)&gt;0,OR(D77=0,N(G77)&gt;=90)),"Slow mover",IF(AND(D77&gt;0,N(C77)&lt;=3),"Low stock","OK")))</f>
        <v/>
      </c>
      <c r="I77" s="8" t="str">
        <f aca="false">IF(A77="","",N(E77)+ROW()/1000000)</f>
        <v/>
      </c>
      <c r="J77" s="8" t="str">
        <f aca="false">IF(H77="Slow mover",COUNTIF(H$2:H77,"Slow mover"),"")</f>
        <v/>
      </c>
    </row>
    <row r="78" customFormat="false" ht="15" hidden="false" customHeight="false" outlineLevel="0" collapsed="false">
      <c r="A78" s="23"/>
      <c r="B78" s="23"/>
      <c r="C78" s="23"/>
      <c r="D78" s="8" t="str">
        <f aca="false">IF(A78="","",SUMIFS('Sales Log'!$E$2:$E$1001,'Sales Log'!$B$2:$B$1001,A78))</f>
        <v/>
      </c>
      <c r="E78" s="25" t="str">
        <f aca="false">IF(A78="","",SUMIFS('Sales Log'!$G$2:$G$1001,'Sales Log'!$B$2:$B$1001,A78))</f>
        <v/>
      </c>
      <c r="F78" s="29" t="str">
        <f aca="false">IF(A78="","",IF(D78=0,"",_xlfn.MAXIFS('Sales Log'!$A$2:$A$1001,'Sales Log'!$B$2:$B$1001,A78)))</f>
        <v/>
      </c>
      <c r="G78" s="8" t="str">
        <f aca="true">IF(A78="","",IF(F78="","No sales yet",TODAY()-F78))</f>
        <v/>
      </c>
      <c r="H78" s="8" t="str">
        <f aca="false">IF(A78="","",IF(AND(N(C78)&gt;0,OR(D78=0,N(G78)&gt;=90)),"Slow mover",IF(AND(D78&gt;0,N(C78)&lt;=3),"Low stock","OK")))</f>
        <v/>
      </c>
      <c r="I78" s="8" t="str">
        <f aca="false">IF(A78="","",N(E78)+ROW()/1000000)</f>
        <v/>
      </c>
      <c r="J78" s="8" t="str">
        <f aca="false">IF(H78="Slow mover",COUNTIF(H$2:H78,"Slow mover"),"")</f>
        <v/>
      </c>
    </row>
    <row r="79" customFormat="false" ht="15" hidden="false" customHeight="false" outlineLevel="0" collapsed="false">
      <c r="A79" s="23"/>
      <c r="B79" s="23"/>
      <c r="C79" s="23"/>
      <c r="D79" s="8" t="str">
        <f aca="false">IF(A79="","",SUMIFS('Sales Log'!$E$2:$E$1001,'Sales Log'!$B$2:$B$1001,A79))</f>
        <v/>
      </c>
      <c r="E79" s="25" t="str">
        <f aca="false">IF(A79="","",SUMIFS('Sales Log'!$G$2:$G$1001,'Sales Log'!$B$2:$B$1001,A79))</f>
        <v/>
      </c>
      <c r="F79" s="29" t="str">
        <f aca="false">IF(A79="","",IF(D79=0,"",_xlfn.MAXIFS('Sales Log'!$A$2:$A$1001,'Sales Log'!$B$2:$B$1001,A79)))</f>
        <v/>
      </c>
      <c r="G79" s="8" t="str">
        <f aca="true">IF(A79="","",IF(F79="","No sales yet",TODAY()-F79))</f>
        <v/>
      </c>
      <c r="H79" s="8" t="str">
        <f aca="false">IF(A79="","",IF(AND(N(C79)&gt;0,OR(D79=0,N(G79)&gt;=90)),"Slow mover",IF(AND(D79&gt;0,N(C79)&lt;=3),"Low stock","OK")))</f>
        <v/>
      </c>
      <c r="I79" s="8" t="str">
        <f aca="false">IF(A79="","",N(E79)+ROW()/1000000)</f>
        <v/>
      </c>
      <c r="J79" s="8" t="str">
        <f aca="false">IF(H79="Slow mover",COUNTIF(H$2:H79,"Slow mover"),"")</f>
        <v/>
      </c>
    </row>
    <row r="80" customFormat="false" ht="15" hidden="false" customHeight="false" outlineLevel="0" collapsed="false">
      <c r="A80" s="23"/>
      <c r="B80" s="23"/>
      <c r="C80" s="23"/>
      <c r="D80" s="8" t="str">
        <f aca="false">IF(A80="","",SUMIFS('Sales Log'!$E$2:$E$1001,'Sales Log'!$B$2:$B$1001,A80))</f>
        <v/>
      </c>
      <c r="E80" s="25" t="str">
        <f aca="false">IF(A80="","",SUMIFS('Sales Log'!$G$2:$G$1001,'Sales Log'!$B$2:$B$1001,A80))</f>
        <v/>
      </c>
      <c r="F80" s="29" t="str">
        <f aca="false">IF(A80="","",IF(D80=0,"",_xlfn.MAXIFS('Sales Log'!$A$2:$A$1001,'Sales Log'!$B$2:$B$1001,A80)))</f>
        <v/>
      </c>
      <c r="G80" s="8" t="str">
        <f aca="true">IF(A80="","",IF(F80="","No sales yet",TODAY()-F80))</f>
        <v/>
      </c>
      <c r="H80" s="8" t="str">
        <f aca="false">IF(A80="","",IF(AND(N(C80)&gt;0,OR(D80=0,N(G80)&gt;=90)),"Slow mover",IF(AND(D80&gt;0,N(C80)&lt;=3),"Low stock","OK")))</f>
        <v/>
      </c>
      <c r="I80" s="8" t="str">
        <f aca="false">IF(A80="","",N(E80)+ROW()/1000000)</f>
        <v/>
      </c>
      <c r="J80" s="8" t="str">
        <f aca="false">IF(H80="Slow mover",COUNTIF(H$2:H80,"Slow mover"),"")</f>
        <v/>
      </c>
    </row>
    <row r="81" customFormat="false" ht="15" hidden="false" customHeight="false" outlineLevel="0" collapsed="false">
      <c r="A81" s="23"/>
      <c r="B81" s="23"/>
      <c r="C81" s="23"/>
      <c r="D81" s="8" t="str">
        <f aca="false">IF(A81="","",SUMIFS('Sales Log'!$E$2:$E$1001,'Sales Log'!$B$2:$B$1001,A81))</f>
        <v/>
      </c>
      <c r="E81" s="25" t="str">
        <f aca="false">IF(A81="","",SUMIFS('Sales Log'!$G$2:$G$1001,'Sales Log'!$B$2:$B$1001,A81))</f>
        <v/>
      </c>
      <c r="F81" s="29" t="str">
        <f aca="false">IF(A81="","",IF(D81=0,"",_xlfn.MAXIFS('Sales Log'!$A$2:$A$1001,'Sales Log'!$B$2:$B$1001,A81)))</f>
        <v/>
      </c>
      <c r="G81" s="8" t="str">
        <f aca="true">IF(A81="","",IF(F81="","No sales yet",TODAY()-F81))</f>
        <v/>
      </c>
      <c r="H81" s="8" t="str">
        <f aca="false">IF(A81="","",IF(AND(N(C81)&gt;0,OR(D81=0,N(G81)&gt;=90)),"Slow mover",IF(AND(D81&gt;0,N(C81)&lt;=3),"Low stock","OK")))</f>
        <v/>
      </c>
      <c r="I81" s="8" t="str">
        <f aca="false">IF(A81="","",N(E81)+ROW()/1000000)</f>
        <v/>
      </c>
      <c r="J81" s="8" t="str">
        <f aca="false">IF(H81="Slow mover",COUNTIF(H$2:H81,"Slow mover"),"")</f>
        <v/>
      </c>
    </row>
    <row r="82" customFormat="false" ht="15" hidden="false" customHeight="false" outlineLevel="0" collapsed="false">
      <c r="A82" s="23"/>
      <c r="B82" s="23"/>
      <c r="C82" s="23"/>
      <c r="D82" s="8" t="str">
        <f aca="false">IF(A82="","",SUMIFS('Sales Log'!$E$2:$E$1001,'Sales Log'!$B$2:$B$1001,A82))</f>
        <v/>
      </c>
      <c r="E82" s="25" t="str">
        <f aca="false">IF(A82="","",SUMIFS('Sales Log'!$G$2:$G$1001,'Sales Log'!$B$2:$B$1001,A82))</f>
        <v/>
      </c>
      <c r="F82" s="29" t="str">
        <f aca="false">IF(A82="","",IF(D82=0,"",_xlfn.MAXIFS('Sales Log'!$A$2:$A$1001,'Sales Log'!$B$2:$B$1001,A82)))</f>
        <v/>
      </c>
      <c r="G82" s="8" t="str">
        <f aca="true">IF(A82="","",IF(F82="","No sales yet",TODAY()-F82))</f>
        <v/>
      </c>
      <c r="H82" s="8" t="str">
        <f aca="false">IF(A82="","",IF(AND(N(C82)&gt;0,OR(D82=0,N(G82)&gt;=90)),"Slow mover",IF(AND(D82&gt;0,N(C82)&lt;=3),"Low stock","OK")))</f>
        <v/>
      </c>
      <c r="I82" s="8" t="str">
        <f aca="false">IF(A82="","",N(E82)+ROW()/1000000)</f>
        <v/>
      </c>
      <c r="J82" s="8" t="str">
        <f aca="false">IF(H82="Slow mover",COUNTIF(H$2:H82,"Slow mover"),"")</f>
        <v/>
      </c>
    </row>
    <row r="83" customFormat="false" ht="15" hidden="false" customHeight="false" outlineLevel="0" collapsed="false">
      <c r="A83" s="23"/>
      <c r="B83" s="23"/>
      <c r="C83" s="23"/>
      <c r="D83" s="8" t="str">
        <f aca="false">IF(A83="","",SUMIFS('Sales Log'!$E$2:$E$1001,'Sales Log'!$B$2:$B$1001,A83))</f>
        <v/>
      </c>
      <c r="E83" s="25" t="str">
        <f aca="false">IF(A83="","",SUMIFS('Sales Log'!$G$2:$G$1001,'Sales Log'!$B$2:$B$1001,A83))</f>
        <v/>
      </c>
      <c r="F83" s="29" t="str">
        <f aca="false">IF(A83="","",IF(D83=0,"",_xlfn.MAXIFS('Sales Log'!$A$2:$A$1001,'Sales Log'!$B$2:$B$1001,A83)))</f>
        <v/>
      </c>
      <c r="G83" s="8" t="str">
        <f aca="true">IF(A83="","",IF(F83="","No sales yet",TODAY()-F83))</f>
        <v/>
      </c>
      <c r="H83" s="8" t="str">
        <f aca="false">IF(A83="","",IF(AND(N(C83)&gt;0,OR(D83=0,N(G83)&gt;=90)),"Slow mover",IF(AND(D83&gt;0,N(C83)&lt;=3),"Low stock","OK")))</f>
        <v/>
      </c>
      <c r="I83" s="8" t="str">
        <f aca="false">IF(A83="","",N(E83)+ROW()/1000000)</f>
        <v/>
      </c>
      <c r="J83" s="8" t="str">
        <f aca="false">IF(H83="Slow mover",COUNTIF(H$2:H83,"Slow mover"),"")</f>
        <v/>
      </c>
    </row>
    <row r="84" customFormat="false" ht="15" hidden="false" customHeight="false" outlineLevel="0" collapsed="false">
      <c r="A84" s="23"/>
      <c r="B84" s="23"/>
      <c r="C84" s="23"/>
      <c r="D84" s="8" t="str">
        <f aca="false">IF(A84="","",SUMIFS('Sales Log'!$E$2:$E$1001,'Sales Log'!$B$2:$B$1001,A84))</f>
        <v/>
      </c>
      <c r="E84" s="25" t="str">
        <f aca="false">IF(A84="","",SUMIFS('Sales Log'!$G$2:$G$1001,'Sales Log'!$B$2:$B$1001,A84))</f>
        <v/>
      </c>
      <c r="F84" s="29" t="str">
        <f aca="false">IF(A84="","",IF(D84=0,"",_xlfn.MAXIFS('Sales Log'!$A$2:$A$1001,'Sales Log'!$B$2:$B$1001,A84)))</f>
        <v/>
      </c>
      <c r="G84" s="8" t="str">
        <f aca="true">IF(A84="","",IF(F84="","No sales yet",TODAY()-F84))</f>
        <v/>
      </c>
      <c r="H84" s="8" t="str">
        <f aca="false">IF(A84="","",IF(AND(N(C84)&gt;0,OR(D84=0,N(G84)&gt;=90)),"Slow mover",IF(AND(D84&gt;0,N(C84)&lt;=3),"Low stock","OK")))</f>
        <v/>
      </c>
      <c r="I84" s="8" t="str">
        <f aca="false">IF(A84="","",N(E84)+ROW()/1000000)</f>
        <v/>
      </c>
      <c r="J84" s="8" t="str">
        <f aca="false">IF(H84="Slow mover",COUNTIF(H$2:H84,"Slow mover"),"")</f>
        <v/>
      </c>
    </row>
    <row r="85" customFormat="false" ht="15" hidden="false" customHeight="false" outlineLevel="0" collapsed="false">
      <c r="A85" s="23"/>
      <c r="B85" s="23"/>
      <c r="C85" s="23"/>
      <c r="D85" s="8" t="str">
        <f aca="false">IF(A85="","",SUMIFS('Sales Log'!$E$2:$E$1001,'Sales Log'!$B$2:$B$1001,A85))</f>
        <v/>
      </c>
      <c r="E85" s="25" t="str">
        <f aca="false">IF(A85="","",SUMIFS('Sales Log'!$G$2:$G$1001,'Sales Log'!$B$2:$B$1001,A85))</f>
        <v/>
      </c>
      <c r="F85" s="29" t="str">
        <f aca="false">IF(A85="","",IF(D85=0,"",_xlfn.MAXIFS('Sales Log'!$A$2:$A$1001,'Sales Log'!$B$2:$B$1001,A85)))</f>
        <v/>
      </c>
      <c r="G85" s="8" t="str">
        <f aca="true">IF(A85="","",IF(F85="","No sales yet",TODAY()-F85))</f>
        <v/>
      </c>
      <c r="H85" s="8" t="str">
        <f aca="false">IF(A85="","",IF(AND(N(C85)&gt;0,OR(D85=0,N(G85)&gt;=90)),"Slow mover",IF(AND(D85&gt;0,N(C85)&lt;=3),"Low stock","OK")))</f>
        <v/>
      </c>
      <c r="I85" s="8" t="str">
        <f aca="false">IF(A85="","",N(E85)+ROW()/1000000)</f>
        <v/>
      </c>
      <c r="J85" s="8" t="str">
        <f aca="false">IF(H85="Slow mover",COUNTIF(H$2:H85,"Slow mover"),"")</f>
        <v/>
      </c>
    </row>
    <row r="86" customFormat="false" ht="15" hidden="false" customHeight="false" outlineLevel="0" collapsed="false">
      <c r="A86" s="23"/>
      <c r="B86" s="23"/>
      <c r="C86" s="23"/>
      <c r="D86" s="8" t="str">
        <f aca="false">IF(A86="","",SUMIFS('Sales Log'!$E$2:$E$1001,'Sales Log'!$B$2:$B$1001,A86))</f>
        <v/>
      </c>
      <c r="E86" s="25" t="str">
        <f aca="false">IF(A86="","",SUMIFS('Sales Log'!$G$2:$G$1001,'Sales Log'!$B$2:$B$1001,A86))</f>
        <v/>
      </c>
      <c r="F86" s="29" t="str">
        <f aca="false">IF(A86="","",IF(D86=0,"",_xlfn.MAXIFS('Sales Log'!$A$2:$A$1001,'Sales Log'!$B$2:$B$1001,A86)))</f>
        <v/>
      </c>
      <c r="G86" s="8" t="str">
        <f aca="true">IF(A86="","",IF(F86="","No sales yet",TODAY()-F86))</f>
        <v/>
      </c>
      <c r="H86" s="8" t="str">
        <f aca="false">IF(A86="","",IF(AND(N(C86)&gt;0,OR(D86=0,N(G86)&gt;=90)),"Slow mover",IF(AND(D86&gt;0,N(C86)&lt;=3),"Low stock","OK")))</f>
        <v/>
      </c>
      <c r="I86" s="8" t="str">
        <f aca="false">IF(A86="","",N(E86)+ROW()/1000000)</f>
        <v/>
      </c>
      <c r="J86" s="8" t="str">
        <f aca="false">IF(H86="Slow mover",COUNTIF(H$2:H86,"Slow mover"),"")</f>
        <v/>
      </c>
    </row>
    <row r="87" customFormat="false" ht="15" hidden="false" customHeight="false" outlineLevel="0" collapsed="false">
      <c r="A87" s="23"/>
      <c r="B87" s="23"/>
      <c r="C87" s="23"/>
      <c r="D87" s="8" t="str">
        <f aca="false">IF(A87="","",SUMIFS('Sales Log'!$E$2:$E$1001,'Sales Log'!$B$2:$B$1001,A87))</f>
        <v/>
      </c>
      <c r="E87" s="25" t="str">
        <f aca="false">IF(A87="","",SUMIFS('Sales Log'!$G$2:$G$1001,'Sales Log'!$B$2:$B$1001,A87))</f>
        <v/>
      </c>
      <c r="F87" s="29" t="str">
        <f aca="false">IF(A87="","",IF(D87=0,"",_xlfn.MAXIFS('Sales Log'!$A$2:$A$1001,'Sales Log'!$B$2:$B$1001,A87)))</f>
        <v/>
      </c>
      <c r="G87" s="8" t="str">
        <f aca="true">IF(A87="","",IF(F87="","No sales yet",TODAY()-F87))</f>
        <v/>
      </c>
      <c r="H87" s="8" t="str">
        <f aca="false">IF(A87="","",IF(AND(N(C87)&gt;0,OR(D87=0,N(G87)&gt;=90)),"Slow mover",IF(AND(D87&gt;0,N(C87)&lt;=3),"Low stock","OK")))</f>
        <v/>
      </c>
      <c r="I87" s="8" t="str">
        <f aca="false">IF(A87="","",N(E87)+ROW()/1000000)</f>
        <v/>
      </c>
      <c r="J87" s="8" t="str">
        <f aca="false">IF(H87="Slow mover",COUNTIF(H$2:H87,"Slow mover"),"")</f>
        <v/>
      </c>
    </row>
    <row r="88" customFormat="false" ht="15" hidden="false" customHeight="false" outlineLevel="0" collapsed="false">
      <c r="A88" s="23"/>
      <c r="B88" s="23"/>
      <c r="C88" s="23"/>
      <c r="D88" s="8" t="str">
        <f aca="false">IF(A88="","",SUMIFS('Sales Log'!$E$2:$E$1001,'Sales Log'!$B$2:$B$1001,A88))</f>
        <v/>
      </c>
      <c r="E88" s="25" t="str">
        <f aca="false">IF(A88="","",SUMIFS('Sales Log'!$G$2:$G$1001,'Sales Log'!$B$2:$B$1001,A88))</f>
        <v/>
      </c>
      <c r="F88" s="29" t="str">
        <f aca="false">IF(A88="","",IF(D88=0,"",_xlfn.MAXIFS('Sales Log'!$A$2:$A$1001,'Sales Log'!$B$2:$B$1001,A88)))</f>
        <v/>
      </c>
      <c r="G88" s="8" t="str">
        <f aca="true">IF(A88="","",IF(F88="","No sales yet",TODAY()-F88))</f>
        <v/>
      </c>
      <c r="H88" s="8" t="str">
        <f aca="false">IF(A88="","",IF(AND(N(C88)&gt;0,OR(D88=0,N(G88)&gt;=90)),"Slow mover",IF(AND(D88&gt;0,N(C88)&lt;=3),"Low stock","OK")))</f>
        <v/>
      </c>
      <c r="I88" s="8" t="str">
        <f aca="false">IF(A88="","",N(E88)+ROW()/1000000)</f>
        <v/>
      </c>
      <c r="J88" s="8" t="str">
        <f aca="false">IF(H88="Slow mover",COUNTIF(H$2:H88,"Slow mover"),"")</f>
        <v/>
      </c>
    </row>
    <row r="89" customFormat="false" ht="15" hidden="false" customHeight="false" outlineLevel="0" collapsed="false">
      <c r="A89" s="23"/>
      <c r="B89" s="23"/>
      <c r="C89" s="23"/>
      <c r="D89" s="8" t="str">
        <f aca="false">IF(A89="","",SUMIFS('Sales Log'!$E$2:$E$1001,'Sales Log'!$B$2:$B$1001,A89))</f>
        <v/>
      </c>
      <c r="E89" s="25" t="str">
        <f aca="false">IF(A89="","",SUMIFS('Sales Log'!$G$2:$G$1001,'Sales Log'!$B$2:$B$1001,A89))</f>
        <v/>
      </c>
      <c r="F89" s="29" t="str">
        <f aca="false">IF(A89="","",IF(D89=0,"",_xlfn.MAXIFS('Sales Log'!$A$2:$A$1001,'Sales Log'!$B$2:$B$1001,A89)))</f>
        <v/>
      </c>
      <c r="G89" s="8" t="str">
        <f aca="true">IF(A89="","",IF(F89="","No sales yet",TODAY()-F89))</f>
        <v/>
      </c>
      <c r="H89" s="8" t="str">
        <f aca="false">IF(A89="","",IF(AND(N(C89)&gt;0,OR(D89=0,N(G89)&gt;=90)),"Slow mover",IF(AND(D89&gt;0,N(C89)&lt;=3),"Low stock","OK")))</f>
        <v/>
      </c>
      <c r="I89" s="8" t="str">
        <f aca="false">IF(A89="","",N(E89)+ROW()/1000000)</f>
        <v/>
      </c>
      <c r="J89" s="8" t="str">
        <f aca="false">IF(H89="Slow mover",COUNTIF(H$2:H89,"Slow mover"),"")</f>
        <v/>
      </c>
    </row>
    <row r="90" customFormat="false" ht="15" hidden="false" customHeight="false" outlineLevel="0" collapsed="false">
      <c r="A90" s="23"/>
      <c r="B90" s="23"/>
      <c r="C90" s="23"/>
      <c r="D90" s="8" t="str">
        <f aca="false">IF(A90="","",SUMIFS('Sales Log'!$E$2:$E$1001,'Sales Log'!$B$2:$B$1001,A90))</f>
        <v/>
      </c>
      <c r="E90" s="25" t="str">
        <f aca="false">IF(A90="","",SUMIFS('Sales Log'!$G$2:$G$1001,'Sales Log'!$B$2:$B$1001,A90))</f>
        <v/>
      </c>
      <c r="F90" s="29" t="str">
        <f aca="false">IF(A90="","",IF(D90=0,"",_xlfn.MAXIFS('Sales Log'!$A$2:$A$1001,'Sales Log'!$B$2:$B$1001,A90)))</f>
        <v/>
      </c>
      <c r="G90" s="8" t="str">
        <f aca="true">IF(A90="","",IF(F90="","No sales yet",TODAY()-F90))</f>
        <v/>
      </c>
      <c r="H90" s="8" t="str">
        <f aca="false">IF(A90="","",IF(AND(N(C90)&gt;0,OR(D90=0,N(G90)&gt;=90)),"Slow mover",IF(AND(D90&gt;0,N(C90)&lt;=3),"Low stock","OK")))</f>
        <v/>
      </c>
      <c r="I90" s="8" t="str">
        <f aca="false">IF(A90="","",N(E90)+ROW()/1000000)</f>
        <v/>
      </c>
      <c r="J90" s="8" t="str">
        <f aca="false">IF(H90="Slow mover",COUNTIF(H$2:H90,"Slow mover"),"")</f>
        <v/>
      </c>
    </row>
    <row r="91" customFormat="false" ht="15" hidden="false" customHeight="false" outlineLevel="0" collapsed="false">
      <c r="A91" s="23"/>
      <c r="B91" s="23"/>
      <c r="C91" s="23"/>
      <c r="D91" s="8" t="str">
        <f aca="false">IF(A91="","",SUMIFS('Sales Log'!$E$2:$E$1001,'Sales Log'!$B$2:$B$1001,A91))</f>
        <v/>
      </c>
      <c r="E91" s="25" t="str">
        <f aca="false">IF(A91="","",SUMIFS('Sales Log'!$G$2:$G$1001,'Sales Log'!$B$2:$B$1001,A91))</f>
        <v/>
      </c>
      <c r="F91" s="29" t="str">
        <f aca="false">IF(A91="","",IF(D91=0,"",_xlfn.MAXIFS('Sales Log'!$A$2:$A$1001,'Sales Log'!$B$2:$B$1001,A91)))</f>
        <v/>
      </c>
      <c r="G91" s="8" t="str">
        <f aca="true">IF(A91="","",IF(F91="","No sales yet",TODAY()-F91))</f>
        <v/>
      </c>
      <c r="H91" s="8" t="str">
        <f aca="false">IF(A91="","",IF(AND(N(C91)&gt;0,OR(D91=0,N(G91)&gt;=90)),"Slow mover",IF(AND(D91&gt;0,N(C91)&lt;=3),"Low stock","OK")))</f>
        <v/>
      </c>
      <c r="I91" s="8" t="str">
        <f aca="false">IF(A91="","",N(E91)+ROW()/1000000)</f>
        <v/>
      </c>
      <c r="J91" s="8" t="str">
        <f aca="false">IF(H91="Slow mover",COUNTIF(H$2:H91,"Slow mover"),"")</f>
        <v/>
      </c>
    </row>
    <row r="92" customFormat="false" ht="15" hidden="false" customHeight="false" outlineLevel="0" collapsed="false">
      <c r="A92" s="23"/>
      <c r="B92" s="23"/>
      <c r="C92" s="23"/>
      <c r="D92" s="8" t="str">
        <f aca="false">IF(A92="","",SUMIFS('Sales Log'!$E$2:$E$1001,'Sales Log'!$B$2:$B$1001,A92))</f>
        <v/>
      </c>
      <c r="E92" s="25" t="str">
        <f aca="false">IF(A92="","",SUMIFS('Sales Log'!$G$2:$G$1001,'Sales Log'!$B$2:$B$1001,A92))</f>
        <v/>
      </c>
      <c r="F92" s="29" t="str">
        <f aca="false">IF(A92="","",IF(D92=0,"",_xlfn.MAXIFS('Sales Log'!$A$2:$A$1001,'Sales Log'!$B$2:$B$1001,A92)))</f>
        <v/>
      </c>
      <c r="G92" s="8" t="str">
        <f aca="true">IF(A92="","",IF(F92="","No sales yet",TODAY()-F92))</f>
        <v/>
      </c>
      <c r="H92" s="8" t="str">
        <f aca="false">IF(A92="","",IF(AND(N(C92)&gt;0,OR(D92=0,N(G92)&gt;=90)),"Slow mover",IF(AND(D92&gt;0,N(C92)&lt;=3),"Low stock","OK")))</f>
        <v/>
      </c>
      <c r="I92" s="8" t="str">
        <f aca="false">IF(A92="","",N(E92)+ROW()/1000000)</f>
        <v/>
      </c>
      <c r="J92" s="8" t="str">
        <f aca="false">IF(H92="Slow mover",COUNTIF(H$2:H92,"Slow mover"),"")</f>
        <v/>
      </c>
    </row>
    <row r="93" customFormat="false" ht="15" hidden="false" customHeight="false" outlineLevel="0" collapsed="false">
      <c r="A93" s="23"/>
      <c r="B93" s="23"/>
      <c r="C93" s="23"/>
      <c r="D93" s="8" t="str">
        <f aca="false">IF(A93="","",SUMIFS('Sales Log'!$E$2:$E$1001,'Sales Log'!$B$2:$B$1001,A93))</f>
        <v/>
      </c>
      <c r="E93" s="25" t="str">
        <f aca="false">IF(A93="","",SUMIFS('Sales Log'!$G$2:$G$1001,'Sales Log'!$B$2:$B$1001,A93))</f>
        <v/>
      </c>
      <c r="F93" s="29" t="str">
        <f aca="false">IF(A93="","",IF(D93=0,"",_xlfn.MAXIFS('Sales Log'!$A$2:$A$1001,'Sales Log'!$B$2:$B$1001,A93)))</f>
        <v/>
      </c>
      <c r="G93" s="8" t="str">
        <f aca="true">IF(A93="","",IF(F93="","No sales yet",TODAY()-F93))</f>
        <v/>
      </c>
      <c r="H93" s="8" t="str">
        <f aca="false">IF(A93="","",IF(AND(N(C93)&gt;0,OR(D93=0,N(G93)&gt;=90)),"Slow mover",IF(AND(D93&gt;0,N(C93)&lt;=3),"Low stock","OK")))</f>
        <v/>
      </c>
      <c r="I93" s="8" t="str">
        <f aca="false">IF(A93="","",N(E93)+ROW()/1000000)</f>
        <v/>
      </c>
      <c r="J93" s="8" t="str">
        <f aca="false">IF(H93="Slow mover",COUNTIF(H$2:H93,"Slow mover"),"")</f>
        <v/>
      </c>
    </row>
    <row r="94" customFormat="false" ht="15" hidden="false" customHeight="false" outlineLevel="0" collapsed="false">
      <c r="A94" s="23"/>
      <c r="B94" s="23"/>
      <c r="C94" s="23"/>
      <c r="D94" s="8" t="str">
        <f aca="false">IF(A94="","",SUMIFS('Sales Log'!$E$2:$E$1001,'Sales Log'!$B$2:$B$1001,A94))</f>
        <v/>
      </c>
      <c r="E94" s="25" t="str">
        <f aca="false">IF(A94="","",SUMIFS('Sales Log'!$G$2:$G$1001,'Sales Log'!$B$2:$B$1001,A94))</f>
        <v/>
      </c>
      <c r="F94" s="29" t="str">
        <f aca="false">IF(A94="","",IF(D94=0,"",_xlfn.MAXIFS('Sales Log'!$A$2:$A$1001,'Sales Log'!$B$2:$B$1001,A94)))</f>
        <v/>
      </c>
      <c r="G94" s="8" t="str">
        <f aca="true">IF(A94="","",IF(F94="","No sales yet",TODAY()-F94))</f>
        <v/>
      </c>
      <c r="H94" s="8" t="str">
        <f aca="false">IF(A94="","",IF(AND(N(C94)&gt;0,OR(D94=0,N(G94)&gt;=90)),"Slow mover",IF(AND(D94&gt;0,N(C94)&lt;=3),"Low stock","OK")))</f>
        <v/>
      </c>
      <c r="I94" s="8" t="str">
        <f aca="false">IF(A94="","",N(E94)+ROW()/1000000)</f>
        <v/>
      </c>
      <c r="J94" s="8" t="str">
        <f aca="false">IF(H94="Slow mover",COUNTIF(H$2:H94,"Slow mover"),"")</f>
        <v/>
      </c>
    </row>
    <row r="95" customFormat="false" ht="15" hidden="false" customHeight="false" outlineLevel="0" collapsed="false">
      <c r="A95" s="23"/>
      <c r="B95" s="23"/>
      <c r="C95" s="23"/>
      <c r="D95" s="8" t="str">
        <f aca="false">IF(A95="","",SUMIFS('Sales Log'!$E$2:$E$1001,'Sales Log'!$B$2:$B$1001,A95))</f>
        <v/>
      </c>
      <c r="E95" s="25" t="str">
        <f aca="false">IF(A95="","",SUMIFS('Sales Log'!$G$2:$G$1001,'Sales Log'!$B$2:$B$1001,A95))</f>
        <v/>
      </c>
      <c r="F95" s="29" t="str">
        <f aca="false">IF(A95="","",IF(D95=0,"",_xlfn.MAXIFS('Sales Log'!$A$2:$A$1001,'Sales Log'!$B$2:$B$1001,A95)))</f>
        <v/>
      </c>
      <c r="G95" s="8" t="str">
        <f aca="true">IF(A95="","",IF(F95="","No sales yet",TODAY()-F95))</f>
        <v/>
      </c>
      <c r="H95" s="8" t="str">
        <f aca="false">IF(A95="","",IF(AND(N(C95)&gt;0,OR(D95=0,N(G95)&gt;=90)),"Slow mover",IF(AND(D95&gt;0,N(C95)&lt;=3),"Low stock","OK")))</f>
        <v/>
      </c>
      <c r="I95" s="8" t="str">
        <f aca="false">IF(A95="","",N(E95)+ROW()/1000000)</f>
        <v/>
      </c>
      <c r="J95" s="8" t="str">
        <f aca="false">IF(H95="Slow mover",COUNTIF(H$2:H95,"Slow mover"),"")</f>
        <v/>
      </c>
    </row>
    <row r="96" customFormat="false" ht="15" hidden="false" customHeight="false" outlineLevel="0" collapsed="false">
      <c r="A96" s="23"/>
      <c r="B96" s="23"/>
      <c r="C96" s="23"/>
      <c r="D96" s="8" t="str">
        <f aca="false">IF(A96="","",SUMIFS('Sales Log'!$E$2:$E$1001,'Sales Log'!$B$2:$B$1001,A96))</f>
        <v/>
      </c>
      <c r="E96" s="25" t="str">
        <f aca="false">IF(A96="","",SUMIFS('Sales Log'!$G$2:$G$1001,'Sales Log'!$B$2:$B$1001,A96))</f>
        <v/>
      </c>
      <c r="F96" s="29" t="str">
        <f aca="false">IF(A96="","",IF(D96=0,"",_xlfn.MAXIFS('Sales Log'!$A$2:$A$1001,'Sales Log'!$B$2:$B$1001,A96)))</f>
        <v/>
      </c>
      <c r="G96" s="8" t="str">
        <f aca="true">IF(A96="","",IF(F96="","No sales yet",TODAY()-F96))</f>
        <v/>
      </c>
      <c r="H96" s="8" t="str">
        <f aca="false">IF(A96="","",IF(AND(N(C96)&gt;0,OR(D96=0,N(G96)&gt;=90)),"Slow mover",IF(AND(D96&gt;0,N(C96)&lt;=3),"Low stock","OK")))</f>
        <v/>
      </c>
      <c r="I96" s="8" t="str">
        <f aca="false">IF(A96="","",N(E96)+ROW()/1000000)</f>
        <v/>
      </c>
      <c r="J96" s="8" t="str">
        <f aca="false">IF(H96="Slow mover",COUNTIF(H$2:H96,"Slow mover"),"")</f>
        <v/>
      </c>
    </row>
    <row r="97" customFormat="false" ht="15" hidden="false" customHeight="false" outlineLevel="0" collapsed="false">
      <c r="A97" s="23"/>
      <c r="B97" s="23"/>
      <c r="C97" s="23"/>
      <c r="D97" s="8" t="str">
        <f aca="false">IF(A97="","",SUMIFS('Sales Log'!$E$2:$E$1001,'Sales Log'!$B$2:$B$1001,A97))</f>
        <v/>
      </c>
      <c r="E97" s="25" t="str">
        <f aca="false">IF(A97="","",SUMIFS('Sales Log'!$G$2:$G$1001,'Sales Log'!$B$2:$B$1001,A97))</f>
        <v/>
      </c>
      <c r="F97" s="29" t="str">
        <f aca="false">IF(A97="","",IF(D97=0,"",_xlfn.MAXIFS('Sales Log'!$A$2:$A$1001,'Sales Log'!$B$2:$B$1001,A97)))</f>
        <v/>
      </c>
      <c r="G97" s="8" t="str">
        <f aca="true">IF(A97="","",IF(F97="","No sales yet",TODAY()-F97))</f>
        <v/>
      </c>
      <c r="H97" s="8" t="str">
        <f aca="false">IF(A97="","",IF(AND(N(C97)&gt;0,OR(D97=0,N(G97)&gt;=90)),"Slow mover",IF(AND(D97&gt;0,N(C97)&lt;=3),"Low stock","OK")))</f>
        <v/>
      </c>
      <c r="I97" s="8" t="str">
        <f aca="false">IF(A97="","",N(E97)+ROW()/1000000)</f>
        <v/>
      </c>
      <c r="J97" s="8" t="str">
        <f aca="false">IF(H97="Slow mover",COUNTIF(H$2:H97,"Slow mover"),"")</f>
        <v/>
      </c>
    </row>
    <row r="98" customFormat="false" ht="15" hidden="false" customHeight="false" outlineLevel="0" collapsed="false">
      <c r="A98" s="23"/>
      <c r="B98" s="23"/>
      <c r="C98" s="23"/>
      <c r="D98" s="8" t="str">
        <f aca="false">IF(A98="","",SUMIFS('Sales Log'!$E$2:$E$1001,'Sales Log'!$B$2:$B$1001,A98))</f>
        <v/>
      </c>
      <c r="E98" s="25" t="str">
        <f aca="false">IF(A98="","",SUMIFS('Sales Log'!$G$2:$G$1001,'Sales Log'!$B$2:$B$1001,A98))</f>
        <v/>
      </c>
      <c r="F98" s="29" t="str">
        <f aca="false">IF(A98="","",IF(D98=0,"",_xlfn.MAXIFS('Sales Log'!$A$2:$A$1001,'Sales Log'!$B$2:$B$1001,A98)))</f>
        <v/>
      </c>
      <c r="G98" s="8" t="str">
        <f aca="true">IF(A98="","",IF(F98="","No sales yet",TODAY()-F98))</f>
        <v/>
      </c>
      <c r="H98" s="8" t="str">
        <f aca="false">IF(A98="","",IF(AND(N(C98)&gt;0,OR(D98=0,N(G98)&gt;=90)),"Slow mover",IF(AND(D98&gt;0,N(C98)&lt;=3),"Low stock","OK")))</f>
        <v/>
      </c>
      <c r="I98" s="8" t="str">
        <f aca="false">IF(A98="","",N(E98)+ROW()/1000000)</f>
        <v/>
      </c>
      <c r="J98" s="8" t="str">
        <f aca="false">IF(H98="Slow mover",COUNTIF(H$2:H98,"Slow mover"),"")</f>
        <v/>
      </c>
    </row>
    <row r="99" customFormat="false" ht="15" hidden="false" customHeight="false" outlineLevel="0" collapsed="false">
      <c r="A99" s="23"/>
      <c r="B99" s="23"/>
      <c r="C99" s="23"/>
      <c r="D99" s="8" t="str">
        <f aca="false">IF(A99="","",SUMIFS('Sales Log'!$E$2:$E$1001,'Sales Log'!$B$2:$B$1001,A99))</f>
        <v/>
      </c>
      <c r="E99" s="25" t="str">
        <f aca="false">IF(A99="","",SUMIFS('Sales Log'!$G$2:$G$1001,'Sales Log'!$B$2:$B$1001,A99))</f>
        <v/>
      </c>
      <c r="F99" s="29" t="str">
        <f aca="false">IF(A99="","",IF(D99=0,"",_xlfn.MAXIFS('Sales Log'!$A$2:$A$1001,'Sales Log'!$B$2:$B$1001,A99)))</f>
        <v/>
      </c>
      <c r="G99" s="8" t="str">
        <f aca="true">IF(A99="","",IF(F99="","No sales yet",TODAY()-F99))</f>
        <v/>
      </c>
      <c r="H99" s="8" t="str">
        <f aca="false">IF(A99="","",IF(AND(N(C99)&gt;0,OR(D99=0,N(G99)&gt;=90)),"Slow mover",IF(AND(D99&gt;0,N(C99)&lt;=3),"Low stock","OK")))</f>
        <v/>
      </c>
      <c r="I99" s="8" t="str">
        <f aca="false">IF(A99="","",N(E99)+ROW()/1000000)</f>
        <v/>
      </c>
      <c r="J99" s="8" t="str">
        <f aca="false">IF(H99="Slow mover",COUNTIF(H$2:H99,"Slow mover"),"")</f>
        <v/>
      </c>
    </row>
    <row r="100" customFormat="false" ht="15" hidden="false" customHeight="false" outlineLevel="0" collapsed="false">
      <c r="A100" s="23"/>
      <c r="B100" s="23"/>
      <c r="C100" s="23"/>
      <c r="D100" s="8" t="str">
        <f aca="false">IF(A100="","",SUMIFS('Sales Log'!$E$2:$E$1001,'Sales Log'!$B$2:$B$1001,A100))</f>
        <v/>
      </c>
      <c r="E100" s="25" t="str">
        <f aca="false">IF(A100="","",SUMIFS('Sales Log'!$G$2:$G$1001,'Sales Log'!$B$2:$B$1001,A100))</f>
        <v/>
      </c>
      <c r="F100" s="29" t="str">
        <f aca="false">IF(A100="","",IF(D100=0,"",_xlfn.MAXIFS('Sales Log'!$A$2:$A$1001,'Sales Log'!$B$2:$B$1001,A100)))</f>
        <v/>
      </c>
      <c r="G100" s="8" t="str">
        <f aca="true">IF(A100="","",IF(F100="","No sales yet",TODAY()-F100))</f>
        <v/>
      </c>
      <c r="H100" s="8" t="str">
        <f aca="false">IF(A100="","",IF(AND(N(C100)&gt;0,OR(D100=0,N(G100)&gt;=90)),"Slow mover",IF(AND(D100&gt;0,N(C100)&lt;=3),"Low stock","OK")))</f>
        <v/>
      </c>
      <c r="I100" s="8" t="str">
        <f aca="false">IF(A100="","",N(E100)+ROW()/1000000)</f>
        <v/>
      </c>
      <c r="J100" s="8" t="str">
        <f aca="false">IF(H100="Slow mover",COUNTIF(H$2:H100,"Slow mover"),"")</f>
        <v/>
      </c>
    </row>
    <row r="101" customFormat="false" ht="15" hidden="false" customHeight="false" outlineLevel="0" collapsed="false">
      <c r="A101" s="23"/>
      <c r="B101" s="23"/>
      <c r="C101" s="23"/>
      <c r="D101" s="8" t="str">
        <f aca="false">IF(A101="","",SUMIFS('Sales Log'!$E$2:$E$1001,'Sales Log'!$B$2:$B$1001,A101))</f>
        <v/>
      </c>
      <c r="E101" s="25" t="str">
        <f aca="false">IF(A101="","",SUMIFS('Sales Log'!$G$2:$G$1001,'Sales Log'!$B$2:$B$1001,A101))</f>
        <v/>
      </c>
      <c r="F101" s="29" t="str">
        <f aca="false">IF(A101="","",IF(D101=0,"",_xlfn.MAXIFS('Sales Log'!$A$2:$A$1001,'Sales Log'!$B$2:$B$1001,A101)))</f>
        <v/>
      </c>
      <c r="G101" s="8" t="str">
        <f aca="true">IF(A101="","",IF(F101="","No sales yet",TODAY()-F101))</f>
        <v/>
      </c>
      <c r="H101" s="8" t="str">
        <f aca="false">IF(A101="","",IF(AND(N(C101)&gt;0,OR(D101=0,N(G101)&gt;=90)),"Slow mover",IF(AND(D101&gt;0,N(C101)&lt;=3),"Low stock","OK")))</f>
        <v/>
      </c>
      <c r="I101" s="8" t="str">
        <f aca="false">IF(A101="","",N(E101)+ROW()/1000000)</f>
        <v/>
      </c>
      <c r="J101" s="8" t="str">
        <f aca="false">IF(H101="Slow mover",COUNTIF(H$2:H101,"Slow mover"),"")</f>
        <v/>
      </c>
    </row>
    <row r="102" customFormat="false" ht="15" hidden="false" customHeight="false" outlineLevel="0" collapsed="false">
      <c r="A102" s="23"/>
      <c r="B102" s="23"/>
      <c r="C102" s="23"/>
      <c r="D102" s="8" t="str">
        <f aca="false">IF(A102="","",SUMIFS('Sales Log'!$E$2:$E$1001,'Sales Log'!$B$2:$B$1001,A102))</f>
        <v/>
      </c>
      <c r="E102" s="25" t="str">
        <f aca="false">IF(A102="","",SUMIFS('Sales Log'!$G$2:$G$1001,'Sales Log'!$B$2:$B$1001,A102))</f>
        <v/>
      </c>
      <c r="F102" s="29" t="str">
        <f aca="false">IF(A102="","",IF(D102=0,"",_xlfn.MAXIFS('Sales Log'!$A$2:$A$1001,'Sales Log'!$B$2:$B$1001,A102)))</f>
        <v/>
      </c>
      <c r="G102" s="8" t="str">
        <f aca="true">IF(A102="","",IF(F102="","No sales yet",TODAY()-F102))</f>
        <v/>
      </c>
      <c r="H102" s="8" t="str">
        <f aca="false">IF(A102="","",IF(AND(N(C102)&gt;0,OR(D102=0,N(G102)&gt;=90)),"Slow mover",IF(AND(D102&gt;0,N(C102)&lt;=3),"Low stock","OK")))</f>
        <v/>
      </c>
      <c r="I102" s="8" t="str">
        <f aca="false">IF(A102="","",N(E102)+ROW()/1000000)</f>
        <v/>
      </c>
      <c r="J102" s="8" t="str">
        <f aca="false">IF(H102="Slow mover",COUNTIF(H$2:H102,"Slow mover"),"")</f>
        <v/>
      </c>
    </row>
    <row r="103" customFormat="false" ht="15" hidden="false" customHeight="false" outlineLevel="0" collapsed="false">
      <c r="A103" s="23"/>
      <c r="B103" s="23"/>
      <c r="C103" s="23"/>
      <c r="D103" s="8" t="str">
        <f aca="false">IF(A103="","",SUMIFS('Sales Log'!$E$2:$E$1001,'Sales Log'!$B$2:$B$1001,A103))</f>
        <v/>
      </c>
      <c r="E103" s="25" t="str">
        <f aca="false">IF(A103="","",SUMIFS('Sales Log'!$G$2:$G$1001,'Sales Log'!$B$2:$B$1001,A103))</f>
        <v/>
      </c>
      <c r="F103" s="29" t="str">
        <f aca="false">IF(A103="","",IF(D103=0,"",_xlfn.MAXIFS('Sales Log'!$A$2:$A$1001,'Sales Log'!$B$2:$B$1001,A103)))</f>
        <v/>
      </c>
      <c r="G103" s="8" t="str">
        <f aca="true">IF(A103="","",IF(F103="","No sales yet",TODAY()-F103))</f>
        <v/>
      </c>
      <c r="H103" s="8" t="str">
        <f aca="false">IF(A103="","",IF(AND(N(C103)&gt;0,OR(D103=0,N(G103)&gt;=90)),"Slow mover",IF(AND(D103&gt;0,N(C103)&lt;=3),"Low stock","OK")))</f>
        <v/>
      </c>
      <c r="I103" s="8" t="str">
        <f aca="false">IF(A103="","",N(E103)+ROW()/1000000)</f>
        <v/>
      </c>
      <c r="J103" s="8" t="str">
        <f aca="false">IF(H103="Slow mover",COUNTIF(H$2:H103,"Slow mover"),"")</f>
        <v/>
      </c>
    </row>
    <row r="104" customFormat="false" ht="15" hidden="false" customHeight="false" outlineLevel="0" collapsed="false">
      <c r="A104" s="23"/>
      <c r="B104" s="23"/>
      <c r="C104" s="23"/>
      <c r="D104" s="8" t="str">
        <f aca="false">IF(A104="","",SUMIFS('Sales Log'!$E$2:$E$1001,'Sales Log'!$B$2:$B$1001,A104))</f>
        <v/>
      </c>
      <c r="E104" s="25" t="str">
        <f aca="false">IF(A104="","",SUMIFS('Sales Log'!$G$2:$G$1001,'Sales Log'!$B$2:$B$1001,A104))</f>
        <v/>
      </c>
      <c r="F104" s="29" t="str">
        <f aca="false">IF(A104="","",IF(D104=0,"",_xlfn.MAXIFS('Sales Log'!$A$2:$A$1001,'Sales Log'!$B$2:$B$1001,A104)))</f>
        <v/>
      </c>
      <c r="G104" s="8" t="str">
        <f aca="true">IF(A104="","",IF(F104="","No sales yet",TODAY()-F104))</f>
        <v/>
      </c>
      <c r="H104" s="8" t="str">
        <f aca="false">IF(A104="","",IF(AND(N(C104)&gt;0,OR(D104=0,N(G104)&gt;=90)),"Slow mover",IF(AND(D104&gt;0,N(C104)&lt;=3),"Low stock","OK")))</f>
        <v/>
      </c>
      <c r="I104" s="8" t="str">
        <f aca="false">IF(A104="","",N(E104)+ROW()/1000000)</f>
        <v/>
      </c>
      <c r="J104" s="8" t="str">
        <f aca="false">IF(H104="Slow mover",COUNTIF(H$2:H104,"Slow mover"),"")</f>
        <v/>
      </c>
    </row>
    <row r="105" customFormat="false" ht="15" hidden="false" customHeight="false" outlineLevel="0" collapsed="false">
      <c r="A105" s="23"/>
      <c r="B105" s="23"/>
      <c r="C105" s="23"/>
      <c r="D105" s="8" t="str">
        <f aca="false">IF(A105="","",SUMIFS('Sales Log'!$E$2:$E$1001,'Sales Log'!$B$2:$B$1001,A105))</f>
        <v/>
      </c>
      <c r="E105" s="25" t="str">
        <f aca="false">IF(A105="","",SUMIFS('Sales Log'!$G$2:$G$1001,'Sales Log'!$B$2:$B$1001,A105))</f>
        <v/>
      </c>
      <c r="F105" s="29" t="str">
        <f aca="false">IF(A105="","",IF(D105=0,"",_xlfn.MAXIFS('Sales Log'!$A$2:$A$1001,'Sales Log'!$B$2:$B$1001,A105)))</f>
        <v/>
      </c>
      <c r="G105" s="8" t="str">
        <f aca="true">IF(A105="","",IF(F105="","No sales yet",TODAY()-F105))</f>
        <v/>
      </c>
      <c r="H105" s="8" t="str">
        <f aca="false">IF(A105="","",IF(AND(N(C105)&gt;0,OR(D105=0,N(G105)&gt;=90)),"Slow mover",IF(AND(D105&gt;0,N(C105)&lt;=3),"Low stock","OK")))</f>
        <v/>
      </c>
      <c r="I105" s="8" t="str">
        <f aca="false">IF(A105="","",N(E105)+ROW()/1000000)</f>
        <v/>
      </c>
      <c r="J105" s="8" t="str">
        <f aca="false">IF(H105="Slow mover",COUNTIF(H$2:H105,"Slow mover"),"")</f>
        <v/>
      </c>
    </row>
    <row r="106" customFormat="false" ht="15" hidden="false" customHeight="false" outlineLevel="0" collapsed="false">
      <c r="A106" s="23"/>
      <c r="B106" s="23"/>
      <c r="C106" s="23"/>
      <c r="D106" s="8" t="str">
        <f aca="false">IF(A106="","",SUMIFS('Sales Log'!$E$2:$E$1001,'Sales Log'!$B$2:$B$1001,A106))</f>
        <v/>
      </c>
      <c r="E106" s="25" t="str">
        <f aca="false">IF(A106="","",SUMIFS('Sales Log'!$G$2:$G$1001,'Sales Log'!$B$2:$B$1001,A106))</f>
        <v/>
      </c>
      <c r="F106" s="29" t="str">
        <f aca="false">IF(A106="","",IF(D106=0,"",_xlfn.MAXIFS('Sales Log'!$A$2:$A$1001,'Sales Log'!$B$2:$B$1001,A106)))</f>
        <v/>
      </c>
      <c r="G106" s="8" t="str">
        <f aca="true">IF(A106="","",IF(F106="","No sales yet",TODAY()-F106))</f>
        <v/>
      </c>
      <c r="H106" s="8" t="str">
        <f aca="false">IF(A106="","",IF(AND(N(C106)&gt;0,OR(D106=0,N(G106)&gt;=90)),"Slow mover",IF(AND(D106&gt;0,N(C106)&lt;=3),"Low stock","OK")))</f>
        <v/>
      </c>
      <c r="I106" s="8" t="str">
        <f aca="false">IF(A106="","",N(E106)+ROW()/1000000)</f>
        <v/>
      </c>
      <c r="J106" s="8" t="str">
        <f aca="false">IF(H106="Slow mover",COUNTIF(H$2:H106,"Slow mover"),"")</f>
        <v/>
      </c>
    </row>
    <row r="107" customFormat="false" ht="15" hidden="false" customHeight="false" outlineLevel="0" collapsed="false">
      <c r="A107" s="23"/>
      <c r="B107" s="23"/>
      <c r="C107" s="23"/>
      <c r="D107" s="8" t="str">
        <f aca="false">IF(A107="","",SUMIFS('Sales Log'!$E$2:$E$1001,'Sales Log'!$B$2:$B$1001,A107))</f>
        <v/>
      </c>
      <c r="E107" s="25" t="str">
        <f aca="false">IF(A107="","",SUMIFS('Sales Log'!$G$2:$G$1001,'Sales Log'!$B$2:$B$1001,A107))</f>
        <v/>
      </c>
      <c r="F107" s="29" t="str">
        <f aca="false">IF(A107="","",IF(D107=0,"",_xlfn.MAXIFS('Sales Log'!$A$2:$A$1001,'Sales Log'!$B$2:$B$1001,A107)))</f>
        <v/>
      </c>
      <c r="G107" s="8" t="str">
        <f aca="true">IF(A107="","",IF(F107="","No sales yet",TODAY()-F107))</f>
        <v/>
      </c>
      <c r="H107" s="8" t="str">
        <f aca="false">IF(A107="","",IF(AND(N(C107)&gt;0,OR(D107=0,N(G107)&gt;=90)),"Slow mover",IF(AND(D107&gt;0,N(C107)&lt;=3),"Low stock","OK")))</f>
        <v/>
      </c>
      <c r="I107" s="8" t="str">
        <f aca="false">IF(A107="","",N(E107)+ROW()/1000000)</f>
        <v/>
      </c>
      <c r="J107" s="8" t="str">
        <f aca="false">IF(H107="Slow mover",COUNTIF(H$2:H107,"Slow mover"),"")</f>
        <v/>
      </c>
    </row>
    <row r="108" customFormat="false" ht="15" hidden="false" customHeight="false" outlineLevel="0" collapsed="false">
      <c r="A108" s="23"/>
      <c r="B108" s="23"/>
      <c r="C108" s="23"/>
      <c r="D108" s="8" t="str">
        <f aca="false">IF(A108="","",SUMIFS('Sales Log'!$E$2:$E$1001,'Sales Log'!$B$2:$B$1001,A108))</f>
        <v/>
      </c>
      <c r="E108" s="25" t="str">
        <f aca="false">IF(A108="","",SUMIFS('Sales Log'!$G$2:$G$1001,'Sales Log'!$B$2:$B$1001,A108))</f>
        <v/>
      </c>
      <c r="F108" s="29" t="str">
        <f aca="false">IF(A108="","",IF(D108=0,"",_xlfn.MAXIFS('Sales Log'!$A$2:$A$1001,'Sales Log'!$B$2:$B$1001,A108)))</f>
        <v/>
      </c>
      <c r="G108" s="8" t="str">
        <f aca="true">IF(A108="","",IF(F108="","No sales yet",TODAY()-F108))</f>
        <v/>
      </c>
      <c r="H108" s="8" t="str">
        <f aca="false">IF(A108="","",IF(AND(N(C108)&gt;0,OR(D108=0,N(G108)&gt;=90)),"Slow mover",IF(AND(D108&gt;0,N(C108)&lt;=3),"Low stock","OK")))</f>
        <v/>
      </c>
      <c r="I108" s="8" t="str">
        <f aca="false">IF(A108="","",N(E108)+ROW()/1000000)</f>
        <v/>
      </c>
      <c r="J108" s="8" t="str">
        <f aca="false">IF(H108="Slow mover",COUNTIF(H$2:H108,"Slow mover"),"")</f>
        <v/>
      </c>
    </row>
    <row r="109" customFormat="false" ht="15" hidden="false" customHeight="false" outlineLevel="0" collapsed="false">
      <c r="A109" s="23"/>
      <c r="B109" s="23"/>
      <c r="C109" s="23"/>
      <c r="D109" s="8" t="str">
        <f aca="false">IF(A109="","",SUMIFS('Sales Log'!$E$2:$E$1001,'Sales Log'!$B$2:$B$1001,A109))</f>
        <v/>
      </c>
      <c r="E109" s="25" t="str">
        <f aca="false">IF(A109="","",SUMIFS('Sales Log'!$G$2:$G$1001,'Sales Log'!$B$2:$B$1001,A109))</f>
        <v/>
      </c>
      <c r="F109" s="29" t="str">
        <f aca="false">IF(A109="","",IF(D109=0,"",_xlfn.MAXIFS('Sales Log'!$A$2:$A$1001,'Sales Log'!$B$2:$B$1001,A109)))</f>
        <v/>
      </c>
      <c r="G109" s="8" t="str">
        <f aca="true">IF(A109="","",IF(F109="","No sales yet",TODAY()-F109))</f>
        <v/>
      </c>
      <c r="H109" s="8" t="str">
        <f aca="false">IF(A109="","",IF(AND(N(C109)&gt;0,OR(D109=0,N(G109)&gt;=90)),"Slow mover",IF(AND(D109&gt;0,N(C109)&lt;=3),"Low stock","OK")))</f>
        <v/>
      </c>
      <c r="I109" s="8" t="str">
        <f aca="false">IF(A109="","",N(E109)+ROW()/1000000)</f>
        <v/>
      </c>
      <c r="J109" s="8" t="str">
        <f aca="false">IF(H109="Slow mover",COUNTIF(H$2:H109,"Slow mover"),"")</f>
        <v/>
      </c>
    </row>
    <row r="110" customFormat="false" ht="15" hidden="false" customHeight="false" outlineLevel="0" collapsed="false">
      <c r="A110" s="23"/>
      <c r="B110" s="23"/>
      <c r="C110" s="23"/>
      <c r="D110" s="8" t="str">
        <f aca="false">IF(A110="","",SUMIFS('Sales Log'!$E$2:$E$1001,'Sales Log'!$B$2:$B$1001,A110))</f>
        <v/>
      </c>
      <c r="E110" s="25" t="str">
        <f aca="false">IF(A110="","",SUMIFS('Sales Log'!$G$2:$G$1001,'Sales Log'!$B$2:$B$1001,A110))</f>
        <v/>
      </c>
      <c r="F110" s="29" t="str">
        <f aca="false">IF(A110="","",IF(D110=0,"",_xlfn.MAXIFS('Sales Log'!$A$2:$A$1001,'Sales Log'!$B$2:$B$1001,A110)))</f>
        <v/>
      </c>
      <c r="G110" s="8" t="str">
        <f aca="true">IF(A110="","",IF(F110="","No sales yet",TODAY()-F110))</f>
        <v/>
      </c>
      <c r="H110" s="8" t="str">
        <f aca="false">IF(A110="","",IF(AND(N(C110)&gt;0,OR(D110=0,N(G110)&gt;=90)),"Slow mover",IF(AND(D110&gt;0,N(C110)&lt;=3),"Low stock","OK")))</f>
        <v/>
      </c>
      <c r="I110" s="8" t="str">
        <f aca="false">IF(A110="","",N(E110)+ROW()/1000000)</f>
        <v/>
      </c>
      <c r="J110" s="8" t="str">
        <f aca="false">IF(H110="Slow mover",COUNTIF(H$2:H110,"Slow mover"),"")</f>
        <v/>
      </c>
    </row>
    <row r="111" customFormat="false" ht="15" hidden="false" customHeight="false" outlineLevel="0" collapsed="false">
      <c r="A111" s="23"/>
      <c r="B111" s="23"/>
      <c r="C111" s="23"/>
      <c r="D111" s="8" t="str">
        <f aca="false">IF(A111="","",SUMIFS('Sales Log'!$E$2:$E$1001,'Sales Log'!$B$2:$B$1001,A111))</f>
        <v/>
      </c>
      <c r="E111" s="25" t="str">
        <f aca="false">IF(A111="","",SUMIFS('Sales Log'!$G$2:$G$1001,'Sales Log'!$B$2:$B$1001,A111))</f>
        <v/>
      </c>
      <c r="F111" s="29" t="str">
        <f aca="false">IF(A111="","",IF(D111=0,"",_xlfn.MAXIFS('Sales Log'!$A$2:$A$1001,'Sales Log'!$B$2:$B$1001,A111)))</f>
        <v/>
      </c>
      <c r="G111" s="8" t="str">
        <f aca="true">IF(A111="","",IF(F111="","No sales yet",TODAY()-F111))</f>
        <v/>
      </c>
      <c r="H111" s="8" t="str">
        <f aca="false">IF(A111="","",IF(AND(N(C111)&gt;0,OR(D111=0,N(G111)&gt;=90)),"Slow mover",IF(AND(D111&gt;0,N(C111)&lt;=3),"Low stock","OK")))</f>
        <v/>
      </c>
      <c r="I111" s="8" t="str">
        <f aca="false">IF(A111="","",N(E111)+ROW()/1000000)</f>
        <v/>
      </c>
      <c r="J111" s="8" t="str">
        <f aca="false">IF(H111="Slow mover",COUNTIF(H$2:H111,"Slow mover"),"")</f>
        <v/>
      </c>
    </row>
    <row r="112" customFormat="false" ht="15" hidden="false" customHeight="false" outlineLevel="0" collapsed="false">
      <c r="A112" s="23"/>
      <c r="B112" s="23"/>
      <c r="C112" s="23"/>
      <c r="D112" s="8" t="str">
        <f aca="false">IF(A112="","",SUMIFS('Sales Log'!$E$2:$E$1001,'Sales Log'!$B$2:$B$1001,A112))</f>
        <v/>
      </c>
      <c r="E112" s="25" t="str">
        <f aca="false">IF(A112="","",SUMIFS('Sales Log'!$G$2:$G$1001,'Sales Log'!$B$2:$B$1001,A112))</f>
        <v/>
      </c>
      <c r="F112" s="29" t="str">
        <f aca="false">IF(A112="","",IF(D112=0,"",_xlfn.MAXIFS('Sales Log'!$A$2:$A$1001,'Sales Log'!$B$2:$B$1001,A112)))</f>
        <v/>
      </c>
      <c r="G112" s="8" t="str">
        <f aca="true">IF(A112="","",IF(F112="","No sales yet",TODAY()-F112))</f>
        <v/>
      </c>
      <c r="H112" s="8" t="str">
        <f aca="false">IF(A112="","",IF(AND(N(C112)&gt;0,OR(D112=0,N(G112)&gt;=90)),"Slow mover",IF(AND(D112&gt;0,N(C112)&lt;=3),"Low stock","OK")))</f>
        <v/>
      </c>
      <c r="I112" s="8" t="str">
        <f aca="false">IF(A112="","",N(E112)+ROW()/1000000)</f>
        <v/>
      </c>
      <c r="J112" s="8" t="str">
        <f aca="false">IF(H112="Slow mover",COUNTIF(H$2:H112,"Slow mover"),"")</f>
        <v/>
      </c>
    </row>
    <row r="113" customFormat="false" ht="15" hidden="false" customHeight="false" outlineLevel="0" collapsed="false">
      <c r="A113" s="23"/>
      <c r="B113" s="23"/>
      <c r="C113" s="23"/>
      <c r="D113" s="8" t="str">
        <f aca="false">IF(A113="","",SUMIFS('Sales Log'!$E$2:$E$1001,'Sales Log'!$B$2:$B$1001,A113))</f>
        <v/>
      </c>
      <c r="E113" s="25" t="str">
        <f aca="false">IF(A113="","",SUMIFS('Sales Log'!$G$2:$G$1001,'Sales Log'!$B$2:$B$1001,A113))</f>
        <v/>
      </c>
      <c r="F113" s="29" t="str">
        <f aca="false">IF(A113="","",IF(D113=0,"",_xlfn.MAXIFS('Sales Log'!$A$2:$A$1001,'Sales Log'!$B$2:$B$1001,A113)))</f>
        <v/>
      </c>
      <c r="G113" s="8" t="str">
        <f aca="true">IF(A113="","",IF(F113="","No sales yet",TODAY()-F113))</f>
        <v/>
      </c>
      <c r="H113" s="8" t="str">
        <f aca="false">IF(A113="","",IF(AND(N(C113)&gt;0,OR(D113=0,N(G113)&gt;=90)),"Slow mover",IF(AND(D113&gt;0,N(C113)&lt;=3),"Low stock","OK")))</f>
        <v/>
      </c>
      <c r="I113" s="8" t="str">
        <f aca="false">IF(A113="","",N(E113)+ROW()/1000000)</f>
        <v/>
      </c>
      <c r="J113" s="8" t="str">
        <f aca="false">IF(H113="Slow mover",COUNTIF(H$2:H113,"Slow mover"),"")</f>
        <v/>
      </c>
    </row>
    <row r="114" customFormat="false" ht="15" hidden="false" customHeight="false" outlineLevel="0" collapsed="false">
      <c r="A114" s="23"/>
      <c r="B114" s="23"/>
      <c r="C114" s="23"/>
      <c r="D114" s="8" t="str">
        <f aca="false">IF(A114="","",SUMIFS('Sales Log'!$E$2:$E$1001,'Sales Log'!$B$2:$B$1001,A114))</f>
        <v/>
      </c>
      <c r="E114" s="25" t="str">
        <f aca="false">IF(A114="","",SUMIFS('Sales Log'!$G$2:$G$1001,'Sales Log'!$B$2:$B$1001,A114))</f>
        <v/>
      </c>
      <c r="F114" s="29" t="str">
        <f aca="false">IF(A114="","",IF(D114=0,"",_xlfn.MAXIFS('Sales Log'!$A$2:$A$1001,'Sales Log'!$B$2:$B$1001,A114)))</f>
        <v/>
      </c>
      <c r="G114" s="8" t="str">
        <f aca="true">IF(A114="","",IF(F114="","No sales yet",TODAY()-F114))</f>
        <v/>
      </c>
      <c r="H114" s="8" t="str">
        <f aca="false">IF(A114="","",IF(AND(N(C114)&gt;0,OR(D114=0,N(G114)&gt;=90)),"Slow mover",IF(AND(D114&gt;0,N(C114)&lt;=3),"Low stock","OK")))</f>
        <v/>
      </c>
      <c r="I114" s="8" t="str">
        <f aca="false">IF(A114="","",N(E114)+ROW()/1000000)</f>
        <v/>
      </c>
      <c r="J114" s="8" t="str">
        <f aca="false">IF(H114="Slow mover",COUNTIF(H$2:H114,"Slow mover"),"")</f>
        <v/>
      </c>
    </row>
    <row r="115" customFormat="false" ht="15" hidden="false" customHeight="false" outlineLevel="0" collapsed="false">
      <c r="A115" s="23"/>
      <c r="B115" s="23"/>
      <c r="C115" s="23"/>
      <c r="D115" s="8" t="str">
        <f aca="false">IF(A115="","",SUMIFS('Sales Log'!$E$2:$E$1001,'Sales Log'!$B$2:$B$1001,A115))</f>
        <v/>
      </c>
      <c r="E115" s="25" t="str">
        <f aca="false">IF(A115="","",SUMIFS('Sales Log'!$G$2:$G$1001,'Sales Log'!$B$2:$B$1001,A115))</f>
        <v/>
      </c>
      <c r="F115" s="29" t="str">
        <f aca="false">IF(A115="","",IF(D115=0,"",_xlfn.MAXIFS('Sales Log'!$A$2:$A$1001,'Sales Log'!$B$2:$B$1001,A115)))</f>
        <v/>
      </c>
      <c r="G115" s="8" t="str">
        <f aca="true">IF(A115="","",IF(F115="","No sales yet",TODAY()-F115))</f>
        <v/>
      </c>
      <c r="H115" s="8" t="str">
        <f aca="false">IF(A115="","",IF(AND(N(C115)&gt;0,OR(D115=0,N(G115)&gt;=90)),"Slow mover",IF(AND(D115&gt;0,N(C115)&lt;=3),"Low stock","OK")))</f>
        <v/>
      </c>
      <c r="I115" s="8" t="str">
        <f aca="false">IF(A115="","",N(E115)+ROW()/1000000)</f>
        <v/>
      </c>
      <c r="J115" s="8" t="str">
        <f aca="false">IF(H115="Slow mover",COUNTIF(H$2:H115,"Slow mover"),"")</f>
        <v/>
      </c>
    </row>
    <row r="116" customFormat="false" ht="15" hidden="false" customHeight="false" outlineLevel="0" collapsed="false">
      <c r="A116" s="23"/>
      <c r="B116" s="23"/>
      <c r="C116" s="23"/>
      <c r="D116" s="8" t="str">
        <f aca="false">IF(A116="","",SUMIFS('Sales Log'!$E$2:$E$1001,'Sales Log'!$B$2:$B$1001,A116))</f>
        <v/>
      </c>
      <c r="E116" s="25" t="str">
        <f aca="false">IF(A116="","",SUMIFS('Sales Log'!$G$2:$G$1001,'Sales Log'!$B$2:$B$1001,A116))</f>
        <v/>
      </c>
      <c r="F116" s="29" t="str">
        <f aca="false">IF(A116="","",IF(D116=0,"",_xlfn.MAXIFS('Sales Log'!$A$2:$A$1001,'Sales Log'!$B$2:$B$1001,A116)))</f>
        <v/>
      </c>
      <c r="G116" s="8" t="str">
        <f aca="true">IF(A116="","",IF(F116="","No sales yet",TODAY()-F116))</f>
        <v/>
      </c>
      <c r="H116" s="8" t="str">
        <f aca="false">IF(A116="","",IF(AND(N(C116)&gt;0,OR(D116=0,N(G116)&gt;=90)),"Slow mover",IF(AND(D116&gt;0,N(C116)&lt;=3),"Low stock","OK")))</f>
        <v/>
      </c>
      <c r="I116" s="8" t="str">
        <f aca="false">IF(A116="","",N(E116)+ROW()/1000000)</f>
        <v/>
      </c>
      <c r="J116" s="8" t="str">
        <f aca="false">IF(H116="Slow mover",COUNTIF(H$2:H116,"Slow mover"),"")</f>
        <v/>
      </c>
    </row>
    <row r="117" customFormat="false" ht="15" hidden="false" customHeight="false" outlineLevel="0" collapsed="false">
      <c r="A117" s="23"/>
      <c r="B117" s="23"/>
      <c r="C117" s="23"/>
      <c r="D117" s="8" t="str">
        <f aca="false">IF(A117="","",SUMIFS('Sales Log'!$E$2:$E$1001,'Sales Log'!$B$2:$B$1001,A117))</f>
        <v/>
      </c>
      <c r="E117" s="25" t="str">
        <f aca="false">IF(A117="","",SUMIFS('Sales Log'!$G$2:$G$1001,'Sales Log'!$B$2:$B$1001,A117))</f>
        <v/>
      </c>
      <c r="F117" s="29" t="str">
        <f aca="false">IF(A117="","",IF(D117=0,"",_xlfn.MAXIFS('Sales Log'!$A$2:$A$1001,'Sales Log'!$B$2:$B$1001,A117)))</f>
        <v/>
      </c>
      <c r="G117" s="8" t="str">
        <f aca="true">IF(A117="","",IF(F117="","No sales yet",TODAY()-F117))</f>
        <v/>
      </c>
      <c r="H117" s="8" t="str">
        <f aca="false">IF(A117="","",IF(AND(N(C117)&gt;0,OR(D117=0,N(G117)&gt;=90)),"Slow mover",IF(AND(D117&gt;0,N(C117)&lt;=3),"Low stock","OK")))</f>
        <v/>
      </c>
      <c r="I117" s="8" t="str">
        <f aca="false">IF(A117="","",N(E117)+ROW()/1000000)</f>
        <v/>
      </c>
      <c r="J117" s="8" t="str">
        <f aca="false">IF(H117="Slow mover",COUNTIF(H$2:H117,"Slow mover"),"")</f>
        <v/>
      </c>
    </row>
    <row r="118" customFormat="false" ht="15" hidden="false" customHeight="false" outlineLevel="0" collapsed="false">
      <c r="A118" s="23"/>
      <c r="B118" s="23"/>
      <c r="C118" s="23"/>
      <c r="D118" s="8" t="str">
        <f aca="false">IF(A118="","",SUMIFS('Sales Log'!$E$2:$E$1001,'Sales Log'!$B$2:$B$1001,A118))</f>
        <v/>
      </c>
      <c r="E118" s="25" t="str">
        <f aca="false">IF(A118="","",SUMIFS('Sales Log'!$G$2:$G$1001,'Sales Log'!$B$2:$B$1001,A118))</f>
        <v/>
      </c>
      <c r="F118" s="29" t="str">
        <f aca="false">IF(A118="","",IF(D118=0,"",_xlfn.MAXIFS('Sales Log'!$A$2:$A$1001,'Sales Log'!$B$2:$B$1001,A118)))</f>
        <v/>
      </c>
      <c r="G118" s="8" t="str">
        <f aca="true">IF(A118="","",IF(F118="","No sales yet",TODAY()-F118))</f>
        <v/>
      </c>
      <c r="H118" s="8" t="str">
        <f aca="false">IF(A118="","",IF(AND(N(C118)&gt;0,OR(D118=0,N(G118)&gt;=90)),"Slow mover",IF(AND(D118&gt;0,N(C118)&lt;=3),"Low stock","OK")))</f>
        <v/>
      </c>
      <c r="I118" s="8" t="str">
        <f aca="false">IF(A118="","",N(E118)+ROW()/1000000)</f>
        <v/>
      </c>
      <c r="J118" s="8" t="str">
        <f aca="false">IF(H118="Slow mover",COUNTIF(H$2:H118,"Slow mover"),"")</f>
        <v/>
      </c>
    </row>
    <row r="119" customFormat="false" ht="15" hidden="false" customHeight="false" outlineLevel="0" collapsed="false">
      <c r="A119" s="23"/>
      <c r="B119" s="23"/>
      <c r="C119" s="23"/>
      <c r="D119" s="8" t="str">
        <f aca="false">IF(A119="","",SUMIFS('Sales Log'!$E$2:$E$1001,'Sales Log'!$B$2:$B$1001,A119))</f>
        <v/>
      </c>
      <c r="E119" s="25" t="str">
        <f aca="false">IF(A119="","",SUMIFS('Sales Log'!$G$2:$G$1001,'Sales Log'!$B$2:$B$1001,A119))</f>
        <v/>
      </c>
      <c r="F119" s="29" t="str">
        <f aca="false">IF(A119="","",IF(D119=0,"",_xlfn.MAXIFS('Sales Log'!$A$2:$A$1001,'Sales Log'!$B$2:$B$1001,A119)))</f>
        <v/>
      </c>
      <c r="G119" s="8" t="str">
        <f aca="true">IF(A119="","",IF(F119="","No sales yet",TODAY()-F119))</f>
        <v/>
      </c>
      <c r="H119" s="8" t="str">
        <f aca="false">IF(A119="","",IF(AND(N(C119)&gt;0,OR(D119=0,N(G119)&gt;=90)),"Slow mover",IF(AND(D119&gt;0,N(C119)&lt;=3),"Low stock","OK")))</f>
        <v/>
      </c>
      <c r="I119" s="8" t="str">
        <f aca="false">IF(A119="","",N(E119)+ROW()/1000000)</f>
        <v/>
      </c>
      <c r="J119" s="8" t="str">
        <f aca="false">IF(H119="Slow mover",COUNTIF(H$2:H119,"Slow mover"),"")</f>
        <v/>
      </c>
    </row>
    <row r="120" customFormat="false" ht="15" hidden="false" customHeight="false" outlineLevel="0" collapsed="false">
      <c r="A120" s="23"/>
      <c r="B120" s="23"/>
      <c r="C120" s="23"/>
      <c r="D120" s="8" t="str">
        <f aca="false">IF(A120="","",SUMIFS('Sales Log'!$E$2:$E$1001,'Sales Log'!$B$2:$B$1001,A120))</f>
        <v/>
      </c>
      <c r="E120" s="25" t="str">
        <f aca="false">IF(A120="","",SUMIFS('Sales Log'!$G$2:$G$1001,'Sales Log'!$B$2:$B$1001,A120))</f>
        <v/>
      </c>
      <c r="F120" s="29" t="str">
        <f aca="false">IF(A120="","",IF(D120=0,"",_xlfn.MAXIFS('Sales Log'!$A$2:$A$1001,'Sales Log'!$B$2:$B$1001,A120)))</f>
        <v/>
      </c>
      <c r="G120" s="8" t="str">
        <f aca="true">IF(A120="","",IF(F120="","No sales yet",TODAY()-F120))</f>
        <v/>
      </c>
      <c r="H120" s="8" t="str">
        <f aca="false">IF(A120="","",IF(AND(N(C120)&gt;0,OR(D120=0,N(G120)&gt;=90)),"Slow mover",IF(AND(D120&gt;0,N(C120)&lt;=3),"Low stock","OK")))</f>
        <v/>
      </c>
      <c r="I120" s="8" t="str">
        <f aca="false">IF(A120="","",N(E120)+ROW()/1000000)</f>
        <v/>
      </c>
      <c r="J120" s="8" t="str">
        <f aca="false">IF(H120="Slow mover",COUNTIF(H$2:H120,"Slow mover"),"")</f>
        <v/>
      </c>
    </row>
    <row r="121" customFormat="false" ht="15" hidden="false" customHeight="false" outlineLevel="0" collapsed="false">
      <c r="A121" s="23"/>
      <c r="B121" s="23"/>
      <c r="C121" s="23"/>
      <c r="D121" s="8" t="str">
        <f aca="false">IF(A121="","",SUMIFS('Sales Log'!$E$2:$E$1001,'Sales Log'!$B$2:$B$1001,A121))</f>
        <v/>
      </c>
      <c r="E121" s="25" t="str">
        <f aca="false">IF(A121="","",SUMIFS('Sales Log'!$G$2:$G$1001,'Sales Log'!$B$2:$B$1001,A121))</f>
        <v/>
      </c>
      <c r="F121" s="29" t="str">
        <f aca="false">IF(A121="","",IF(D121=0,"",_xlfn.MAXIFS('Sales Log'!$A$2:$A$1001,'Sales Log'!$B$2:$B$1001,A121)))</f>
        <v/>
      </c>
      <c r="G121" s="8" t="str">
        <f aca="true">IF(A121="","",IF(F121="","No sales yet",TODAY()-F121))</f>
        <v/>
      </c>
      <c r="H121" s="8" t="str">
        <f aca="false">IF(A121="","",IF(AND(N(C121)&gt;0,OR(D121=0,N(G121)&gt;=90)),"Slow mover",IF(AND(D121&gt;0,N(C121)&lt;=3),"Low stock","OK")))</f>
        <v/>
      </c>
      <c r="I121" s="8" t="str">
        <f aca="false">IF(A121="","",N(E121)+ROW()/1000000)</f>
        <v/>
      </c>
      <c r="J121" s="8" t="str">
        <f aca="false">IF(H121="Slow mover",COUNTIF(H$2:H121,"Slow mover"),"")</f>
        <v/>
      </c>
    </row>
    <row r="122" customFormat="false" ht="15" hidden="false" customHeight="false" outlineLevel="0" collapsed="false">
      <c r="A122" s="23"/>
      <c r="B122" s="23"/>
      <c r="C122" s="23"/>
      <c r="D122" s="8" t="str">
        <f aca="false">IF(A122="","",SUMIFS('Sales Log'!$E$2:$E$1001,'Sales Log'!$B$2:$B$1001,A122))</f>
        <v/>
      </c>
      <c r="E122" s="25" t="str">
        <f aca="false">IF(A122="","",SUMIFS('Sales Log'!$G$2:$G$1001,'Sales Log'!$B$2:$B$1001,A122))</f>
        <v/>
      </c>
      <c r="F122" s="29" t="str">
        <f aca="false">IF(A122="","",IF(D122=0,"",_xlfn.MAXIFS('Sales Log'!$A$2:$A$1001,'Sales Log'!$B$2:$B$1001,A122)))</f>
        <v/>
      </c>
      <c r="G122" s="8" t="str">
        <f aca="true">IF(A122="","",IF(F122="","No sales yet",TODAY()-F122))</f>
        <v/>
      </c>
      <c r="H122" s="8" t="str">
        <f aca="false">IF(A122="","",IF(AND(N(C122)&gt;0,OR(D122=0,N(G122)&gt;=90)),"Slow mover",IF(AND(D122&gt;0,N(C122)&lt;=3),"Low stock","OK")))</f>
        <v/>
      </c>
      <c r="I122" s="8" t="str">
        <f aca="false">IF(A122="","",N(E122)+ROW()/1000000)</f>
        <v/>
      </c>
      <c r="J122" s="8" t="str">
        <f aca="false">IF(H122="Slow mover",COUNTIF(H$2:H122,"Slow mover"),"")</f>
        <v/>
      </c>
    </row>
    <row r="123" customFormat="false" ht="15" hidden="false" customHeight="false" outlineLevel="0" collapsed="false">
      <c r="A123" s="23"/>
      <c r="B123" s="23"/>
      <c r="C123" s="23"/>
      <c r="D123" s="8" t="str">
        <f aca="false">IF(A123="","",SUMIFS('Sales Log'!$E$2:$E$1001,'Sales Log'!$B$2:$B$1001,A123))</f>
        <v/>
      </c>
      <c r="E123" s="25" t="str">
        <f aca="false">IF(A123="","",SUMIFS('Sales Log'!$G$2:$G$1001,'Sales Log'!$B$2:$B$1001,A123))</f>
        <v/>
      </c>
      <c r="F123" s="29" t="str">
        <f aca="false">IF(A123="","",IF(D123=0,"",_xlfn.MAXIFS('Sales Log'!$A$2:$A$1001,'Sales Log'!$B$2:$B$1001,A123)))</f>
        <v/>
      </c>
      <c r="G123" s="8" t="str">
        <f aca="true">IF(A123="","",IF(F123="","No sales yet",TODAY()-F123))</f>
        <v/>
      </c>
      <c r="H123" s="8" t="str">
        <f aca="false">IF(A123="","",IF(AND(N(C123)&gt;0,OR(D123=0,N(G123)&gt;=90)),"Slow mover",IF(AND(D123&gt;0,N(C123)&lt;=3),"Low stock","OK")))</f>
        <v/>
      </c>
      <c r="I123" s="8" t="str">
        <f aca="false">IF(A123="","",N(E123)+ROW()/1000000)</f>
        <v/>
      </c>
      <c r="J123" s="8" t="str">
        <f aca="false">IF(H123="Slow mover",COUNTIF(H$2:H123,"Slow mover"),"")</f>
        <v/>
      </c>
    </row>
    <row r="124" customFormat="false" ht="15" hidden="false" customHeight="false" outlineLevel="0" collapsed="false">
      <c r="A124" s="23"/>
      <c r="B124" s="23"/>
      <c r="C124" s="23"/>
      <c r="D124" s="8" t="str">
        <f aca="false">IF(A124="","",SUMIFS('Sales Log'!$E$2:$E$1001,'Sales Log'!$B$2:$B$1001,A124))</f>
        <v/>
      </c>
      <c r="E124" s="25" t="str">
        <f aca="false">IF(A124="","",SUMIFS('Sales Log'!$G$2:$G$1001,'Sales Log'!$B$2:$B$1001,A124))</f>
        <v/>
      </c>
      <c r="F124" s="29" t="str">
        <f aca="false">IF(A124="","",IF(D124=0,"",_xlfn.MAXIFS('Sales Log'!$A$2:$A$1001,'Sales Log'!$B$2:$B$1001,A124)))</f>
        <v/>
      </c>
      <c r="G124" s="8" t="str">
        <f aca="true">IF(A124="","",IF(F124="","No sales yet",TODAY()-F124))</f>
        <v/>
      </c>
      <c r="H124" s="8" t="str">
        <f aca="false">IF(A124="","",IF(AND(N(C124)&gt;0,OR(D124=0,N(G124)&gt;=90)),"Slow mover",IF(AND(D124&gt;0,N(C124)&lt;=3),"Low stock","OK")))</f>
        <v/>
      </c>
      <c r="I124" s="8" t="str">
        <f aca="false">IF(A124="","",N(E124)+ROW()/1000000)</f>
        <v/>
      </c>
      <c r="J124" s="8" t="str">
        <f aca="false">IF(H124="Slow mover",COUNTIF(H$2:H124,"Slow mover"),"")</f>
        <v/>
      </c>
    </row>
    <row r="125" customFormat="false" ht="15" hidden="false" customHeight="false" outlineLevel="0" collapsed="false">
      <c r="A125" s="23"/>
      <c r="B125" s="23"/>
      <c r="C125" s="23"/>
      <c r="D125" s="8" t="str">
        <f aca="false">IF(A125="","",SUMIFS('Sales Log'!$E$2:$E$1001,'Sales Log'!$B$2:$B$1001,A125))</f>
        <v/>
      </c>
      <c r="E125" s="25" t="str">
        <f aca="false">IF(A125="","",SUMIFS('Sales Log'!$G$2:$G$1001,'Sales Log'!$B$2:$B$1001,A125))</f>
        <v/>
      </c>
      <c r="F125" s="29" t="str">
        <f aca="false">IF(A125="","",IF(D125=0,"",_xlfn.MAXIFS('Sales Log'!$A$2:$A$1001,'Sales Log'!$B$2:$B$1001,A125)))</f>
        <v/>
      </c>
      <c r="G125" s="8" t="str">
        <f aca="true">IF(A125="","",IF(F125="","No sales yet",TODAY()-F125))</f>
        <v/>
      </c>
      <c r="H125" s="8" t="str">
        <f aca="false">IF(A125="","",IF(AND(N(C125)&gt;0,OR(D125=0,N(G125)&gt;=90)),"Slow mover",IF(AND(D125&gt;0,N(C125)&lt;=3),"Low stock","OK")))</f>
        <v/>
      </c>
      <c r="I125" s="8" t="str">
        <f aca="false">IF(A125="","",N(E125)+ROW()/1000000)</f>
        <v/>
      </c>
      <c r="J125" s="8" t="str">
        <f aca="false">IF(H125="Slow mover",COUNTIF(H$2:H125,"Slow mover"),"")</f>
        <v/>
      </c>
    </row>
    <row r="126" customFormat="false" ht="15" hidden="false" customHeight="false" outlineLevel="0" collapsed="false">
      <c r="A126" s="23"/>
      <c r="B126" s="23"/>
      <c r="C126" s="23"/>
      <c r="D126" s="8" t="str">
        <f aca="false">IF(A126="","",SUMIFS('Sales Log'!$E$2:$E$1001,'Sales Log'!$B$2:$B$1001,A126))</f>
        <v/>
      </c>
      <c r="E126" s="25" t="str">
        <f aca="false">IF(A126="","",SUMIFS('Sales Log'!$G$2:$G$1001,'Sales Log'!$B$2:$B$1001,A126))</f>
        <v/>
      </c>
      <c r="F126" s="29" t="str">
        <f aca="false">IF(A126="","",IF(D126=0,"",_xlfn.MAXIFS('Sales Log'!$A$2:$A$1001,'Sales Log'!$B$2:$B$1001,A126)))</f>
        <v/>
      </c>
      <c r="G126" s="8" t="str">
        <f aca="true">IF(A126="","",IF(F126="","No sales yet",TODAY()-F126))</f>
        <v/>
      </c>
      <c r="H126" s="8" t="str">
        <f aca="false">IF(A126="","",IF(AND(N(C126)&gt;0,OR(D126=0,N(G126)&gt;=90)),"Slow mover",IF(AND(D126&gt;0,N(C126)&lt;=3),"Low stock","OK")))</f>
        <v/>
      </c>
      <c r="I126" s="8" t="str">
        <f aca="false">IF(A126="","",N(E126)+ROW()/1000000)</f>
        <v/>
      </c>
      <c r="J126" s="8" t="str">
        <f aca="false">IF(H126="Slow mover",COUNTIF(H$2:H126,"Slow mover"),"")</f>
        <v/>
      </c>
    </row>
    <row r="127" customFormat="false" ht="15" hidden="false" customHeight="false" outlineLevel="0" collapsed="false">
      <c r="A127" s="23"/>
      <c r="B127" s="23"/>
      <c r="C127" s="23"/>
      <c r="D127" s="8" t="str">
        <f aca="false">IF(A127="","",SUMIFS('Sales Log'!$E$2:$E$1001,'Sales Log'!$B$2:$B$1001,A127))</f>
        <v/>
      </c>
      <c r="E127" s="25" t="str">
        <f aca="false">IF(A127="","",SUMIFS('Sales Log'!$G$2:$G$1001,'Sales Log'!$B$2:$B$1001,A127))</f>
        <v/>
      </c>
      <c r="F127" s="29" t="str">
        <f aca="false">IF(A127="","",IF(D127=0,"",_xlfn.MAXIFS('Sales Log'!$A$2:$A$1001,'Sales Log'!$B$2:$B$1001,A127)))</f>
        <v/>
      </c>
      <c r="G127" s="8" t="str">
        <f aca="true">IF(A127="","",IF(F127="","No sales yet",TODAY()-F127))</f>
        <v/>
      </c>
      <c r="H127" s="8" t="str">
        <f aca="false">IF(A127="","",IF(AND(N(C127)&gt;0,OR(D127=0,N(G127)&gt;=90)),"Slow mover",IF(AND(D127&gt;0,N(C127)&lt;=3),"Low stock","OK")))</f>
        <v/>
      </c>
      <c r="I127" s="8" t="str">
        <f aca="false">IF(A127="","",N(E127)+ROW()/1000000)</f>
        <v/>
      </c>
      <c r="J127" s="8" t="str">
        <f aca="false">IF(H127="Slow mover",COUNTIF(H$2:H127,"Slow mover"),"")</f>
        <v/>
      </c>
    </row>
    <row r="128" customFormat="false" ht="15" hidden="false" customHeight="false" outlineLevel="0" collapsed="false">
      <c r="A128" s="23"/>
      <c r="B128" s="23"/>
      <c r="C128" s="23"/>
      <c r="D128" s="8" t="str">
        <f aca="false">IF(A128="","",SUMIFS('Sales Log'!$E$2:$E$1001,'Sales Log'!$B$2:$B$1001,A128))</f>
        <v/>
      </c>
      <c r="E128" s="25" t="str">
        <f aca="false">IF(A128="","",SUMIFS('Sales Log'!$G$2:$G$1001,'Sales Log'!$B$2:$B$1001,A128))</f>
        <v/>
      </c>
      <c r="F128" s="29" t="str">
        <f aca="false">IF(A128="","",IF(D128=0,"",_xlfn.MAXIFS('Sales Log'!$A$2:$A$1001,'Sales Log'!$B$2:$B$1001,A128)))</f>
        <v/>
      </c>
      <c r="G128" s="8" t="str">
        <f aca="true">IF(A128="","",IF(F128="","No sales yet",TODAY()-F128))</f>
        <v/>
      </c>
      <c r="H128" s="8" t="str">
        <f aca="false">IF(A128="","",IF(AND(N(C128)&gt;0,OR(D128=0,N(G128)&gt;=90)),"Slow mover",IF(AND(D128&gt;0,N(C128)&lt;=3),"Low stock","OK")))</f>
        <v/>
      </c>
      <c r="I128" s="8" t="str">
        <f aca="false">IF(A128="","",N(E128)+ROW()/1000000)</f>
        <v/>
      </c>
      <c r="J128" s="8" t="str">
        <f aca="false">IF(H128="Slow mover",COUNTIF(H$2:H128,"Slow mover"),"")</f>
        <v/>
      </c>
    </row>
    <row r="129" customFormat="false" ht="15" hidden="false" customHeight="false" outlineLevel="0" collapsed="false">
      <c r="A129" s="23"/>
      <c r="B129" s="23"/>
      <c r="C129" s="23"/>
      <c r="D129" s="8" t="str">
        <f aca="false">IF(A129="","",SUMIFS('Sales Log'!$E$2:$E$1001,'Sales Log'!$B$2:$B$1001,A129))</f>
        <v/>
      </c>
      <c r="E129" s="25" t="str">
        <f aca="false">IF(A129="","",SUMIFS('Sales Log'!$G$2:$G$1001,'Sales Log'!$B$2:$B$1001,A129))</f>
        <v/>
      </c>
      <c r="F129" s="29" t="str">
        <f aca="false">IF(A129="","",IF(D129=0,"",_xlfn.MAXIFS('Sales Log'!$A$2:$A$1001,'Sales Log'!$B$2:$B$1001,A129)))</f>
        <v/>
      </c>
      <c r="G129" s="8" t="str">
        <f aca="true">IF(A129="","",IF(F129="","No sales yet",TODAY()-F129))</f>
        <v/>
      </c>
      <c r="H129" s="8" t="str">
        <f aca="false">IF(A129="","",IF(AND(N(C129)&gt;0,OR(D129=0,N(G129)&gt;=90)),"Slow mover",IF(AND(D129&gt;0,N(C129)&lt;=3),"Low stock","OK")))</f>
        <v/>
      </c>
      <c r="I129" s="8" t="str">
        <f aca="false">IF(A129="","",N(E129)+ROW()/1000000)</f>
        <v/>
      </c>
      <c r="J129" s="8" t="str">
        <f aca="false">IF(H129="Slow mover",COUNTIF(H$2:H129,"Slow mover"),"")</f>
        <v/>
      </c>
    </row>
    <row r="130" customFormat="false" ht="15" hidden="false" customHeight="false" outlineLevel="0" collapsed="false">
      <c r="A130" s="23"/>
      <c r="B130" s="23"/>
      <c r="C130" s="23"/>
      <c r="D130" s="8" t="str">
        <f aca="false">IF(A130="","",SUMIFS('Sales Log'!$E$2:$E$1001,'Sales Log'!$B$2:$B$1001,A130))</f>
        <v/>
      </c>
      <c r="E130" s="25" t="str">
        <f aca="false">IF(A130="","",SUMIFS('Sales Log'!$G$2:$G$1001,'Sales Log'!$B$2:$B$1001,A130))</f>
        <v/>
      </c>
      <c r="F130" s="29" t="str">
        <f aca="false">IF(A130="","",IF(D130=0,"",_xlfn.MAXIFS('Sales Log'!$A$2:$A$1001,'Sales Log'!$B$2:$B$1001,A130)))</f>
        <v/>
      </c>
      <c r="G130" s="8" t="str">
        <f aca="true">IF(A130="","",IF(F130="","No sales yet",TODAY()-F130))</f>
        <v/>
      </c>
      <c r="H130" s="8" t="str">
        <f aca="false">IF(A130="","",IF(AND(N(C130)&gt;0,OR(D130=0,N(G130)&gt;=90)),"Slow mover",IF(AND(D130&gt;0,N(C130)&lt;=3),"Low stock","OK")))</f>
        <v/>
      </c>
      <c r="I130" s="8" t="str">
        <f aca="false">IF(A130="","",N(E130)+ROW()/1000000)</f>
        <v/>
      </c>
      <c r="J130" s="8" t="str">
        <f aca="false">IF(H130="Slow mover",COUNTIF(H$2:H130,"Slow mover"),"")</f>
        <v/>
      </c>
    </row>
    <row r="131" customFormat="false" ht="15" hidden="false" customHeight="false" outlineLevel="0" collapsed="false">
      <c r="A131" s="23"/>
      <c r="B131" s="23"/>
      <c r="C131" s="23"/>
      <c r="D131" s="8" t="str">
        <f aca="false">IF(A131="","",SUMIFS('Sales Log'!$E$2:$E$1001,'Sales Log'!$B$2:$B$1001,A131))</f>
        <v/>
      </c>
      <c r="E131" s="25" t="str">
        <f aca="false">IF(A131="","",SUMIFS('Sales Log'!$G$2:$G$1001,'Sales Log'!$B$2:$B$1001,A131))</f>
        <v/>
      </c>
      <c r="F131" s="29" t="str">
        <f aca="false">IF(A131="","",IF(D131=0,"",_xlfn.MAXIFS('Sales Log'!$A$2:$A$1001,'Sales Log'!$B$2:$B$1001,A131)))</f>
        <v/>
      </c>
      <c r="G131" s="8" t="str">
        <f aca="true">IF(A131="","",IF(F131="","No sales yet",TODAY()-F131))</f>
        <v/>
      </c>
      <c r="H131" s="8" t="str">
        <f aca="false">IF(A131="","",IF(AND(N(C131)&gt;0,OR(D131=0,N(G131)&gt;=90)),"Slow mover",IF(AND(D131&gt;0,N(C131)&lt;=3),"Low stock","OK")))</f>
        <v/>
      </c>
      <c r="I131" s="8" t="str">
        <f aca="false">IF(A131="","",N(E131)+ROW()/1000000)</f>
        <v/>
      </c>
      <c r="J131" s="8" t="str">
        <f aca="false">IF(H131="Slow mover",COUNTIF(H$2:H131,"Slow mover"),"")</f>
        <v/>
      </c>
    </row>
    <row r="132" customFormat="false" ht="15" hidden="false" customHeight="false" outlineLevel="0" collapsed="false">
      <c r="A132" s="23"/>
      <c r="B132" s="23"/>
      <c r="C132" s="23"/>
      <c r="D132" s="8" t="str">
        <f aca="false">IF(A132="","",SUMIFS('Sales Log'!$E$2:$E$1001,'Sales Log'!$B$2:$B$1001,A132))</f>
        <v/>
      </c>
      <c r="E132" s="25" t="str">
        <f aca="false">IF(A132="","",SUMIFS('Sales Log'!$G$2:$G$1001,'Sales Log'!$B$2:$B$1001,A132))</f>
        <v/>
      </c>
      <c r="F132" s="29" t="str">
        <f aca="false">IF(A132="","",IF(D132=0,"",_xlfn.MAXIFS('Sales Log'!$A$2:$A$1001,'Sales Log'!$B$2:$B$1001,A132)))</f>
        <v/>
      </c>
      <c r="G132" s="8" t="str">
        <f aca="true">IF(A132="","",IF(F132="","No sales yet",TODAY()-F132))</f>
        <v/>
      </c>
      <c r="H132" s="8" t="str">
        <f aca="false">IF(A132="","",IF(AND(N(C132)&gt;0,OR(D132=0,N(G132)&gt;=90)),"Slow mover",IF(AND(D132&gt;0,N(C132)&lt;=3),"Low stock","OK")))</f>
        <v/>
      </c>
      <c r="I132" s="8" t="str">
        <f aca="false">IF(A132="","",N(E132)+ROW()/1000000)</f>
        <v/>
      </c>
      <c r="J132" s="8" t="str">
        <f aca="false">IF(H132="Slow mover",COUNTIF(H$2:H132,"Slow mover"),"")</f>
        <v/>
      </c>
    </row>
    <row r="133" customFormat="false" ht="15" hidden="false" customHeight="false" outlineLevel="0" collapsed="false">
      <c r="A133" s="23"/>
      <c r="B133" s="23"/>
      <c r="C133" s="23"/>
      <c r="D133" s="8" t="str">
        <f aca="false">IF(A133="","",SUMIFS('Sales Log'!$E$2:$E$1001,'Sales Log'!$B$2:$B$1001,A133))</f>
        <v/>
      </c>
      <c r="E133" s="25" t="str">
        <f aca="false">IF(A133="","",SUMIFS('Sales Log'!$G$2:$G$1001,'Sales Log'!$B$2:$B$1001,A133))</f>
        <v/>
      </c>
      <c r="F133" s="29" t="str">
        <f aca="false">IF(A133="","",IF(D133=0,"",_xlfn.MAXIFS('Sales Log'!$A$2:$A$1001,'Sales Log'!$B$2:$B$1001,A133)))</f>
        <v/>
      </c>
      <c r="G133" s="8" t="str">
        <f aca="true">IF(A133="","",IF(F133="","No sales yet",TODAY()-F133))</f>
        <v/>
      </c>
      <c r="H133" s="8" t="str">
        <f aca="false">IF(A133="","",IF(AND(N(C133)&gt;0,OR(D133=0,N(G133)&gt;=90)),"Slow mover",IF(AND(D133&gt;0,N(C133)&lt;=3),"Low stock","OK")))</f>
        <v/>
      </c>
      <c r="I133" s="8" t="str">
        <f aca="false">IF(A133="","",N(E133)+ROW()/1000000)</f>
        <v/>
      </c>
      <c r="J133" s="8" t="str">
        <f aca="false">IF(H133="Slow mover",COUNTIF(H$2:H133,"Slow mover"),"")</f>
        <v/>
      </c>
    </row>
    <row r="134" customFormat="false" ht="15" hidden="false" customHeight="false" outlineLevel="0" collapsed="false">
      <c r="A134" s="23"/>
      <c r="B134" s="23"/>
      <c r="C134" s="23"/>
      <c r="D134" s="8" t="str">
        <f aca="false">IF(A134="","",SUMIFS('Sales Log'!$E$2:$E$1001,'Sales Log'!$B$2:$B$1001,A134))</f>
        <v/>
      </c>
      <c r="E134" s="25" t="str">
        <f aca="false">IF(A134="","",SUMIFS('Sales Log'!$G$2:$G$1001,'Sales Log'!$B$2:$B$1001,A134))</f>
        <v/>
      </c>
      <c r="F134" s="29" t="str">
        <f aca="false">IF(A134="","",IF(D134=0,"",_xlfn.MAXIFS('Sales Log'!$A$2:$A$1001,'Sales Log'!$B$2:$B$1001,A134)))</f>
        <v/>
      </c>
      <c r="G134" s="8" t="str">
        <f aca="true">IF(A134="","",IF(F134="","No sales yet",TODAY()-F134))</f>
        <v/>
      </c>
      <c r="H134" s="8" t="str">
        <f aca="false">IF(A134="","",IF(AND(N(C134)&gt;0,OR(D134=0,N(G134)&gt;=90)),"Slow mover",IF(AND(D134&gt;0,N(C134)&lt;=3),"Low stock","OK")))</f>
        <v/>
      </c>
      <c r="I134" s="8" t="str">
        <f aca="false">IF(A134="","",N(E134)+ROW()/1000000)</f>
        <v/>
      </c>
      <c r="J134" s="8" t="str">
        <f aca="false">IF(H134="Slow mover",COUNTIF(H$2:H134,"Slow mover"),"")</f>
        <v/>
      </c>
    </row>
    <row r="135" customFormat="false" ht="15" hidden="false" customHeight="false" outlineLevel="0" collapsed="false">
      <c r="A135" s="23"/>
      <c r="B135" s="23"/>
      <c r="C135" s="23"/>
      <c r="D135" s="8" t="str">
        <f aca="false">IF(A135="","",SUMIFS('Sales Log'!$E$2:$E$1001,'Sales Log'!$B$2:$B$1001,A135))</f>
        <v/>
      </c>
      <c r="E135" s="25" t="str">
        <f aca="false">IF(A135="","",SUMIFS('Sales Log'!$G$2:$G$1001,'Sales Log'!$B$2:$B$1001,A135))</f>
        <v/>
      </c>
      <c r="F135" s="29" t="str">
        <f aca="false">IF(A135="","",IF(D135=0,"",_xlfn.MAXIFS('Sales Log'!$A$2:$A$1001,'Sales Log'!$B$2:$B$1001,A135)))</f>
        <v/>
      </c>
      <c r="G135" s="8" t="str">
        <f aca="true">IF(A135="","",IF(F135="","No sales yet",TODAY()-F135))</f>
        <v/>
      </c>
      <c r="H135" s="8" t="str">
        <f aca="false">IF(A135="","",IF(AND(N(C135)&gt;0,OR(D135=0,N(G135)&gt;=90)),"Slow mover",IF(AND(D135&gt;0,N(C135)&lt;=3),"Low stock","OK")))</f>
        <v/>
      </c>
      <c r="I135" s="8" t="str">
        <f aca="false">IF(A135="","",N(E135)+ROW()/1000000)</f>
        <v/>
      </c>
      <c r="J135" s="8" t="str">
        <f aca="false">IF(H135="Slow mover",COUNTIF(H$2:H135,"Slow mover"),"")</f>
        <v/>
      </c>
    </row>
    <row r="136" customFormat="false" ht="15" hidden="false" customHeight="false" outlineLevel="0" collapsed="false">
      <c r="A136" s="23"/>
      <c r="B136" s="23"/>
      <c r="C136" s="23"/>
      <c r="D136" s="8" t="str">
        <f aca="false">IF(A136="","",SUMIFS('Sales Log'!$E$2:$E$1001,'Sales Log'!$B$2:$B$1001,A136))</f>
        <v/>
      </c>
      <c r="E136" s="25" t="str">
        <f aca="false">IF(A136="","",SUMIFS('Sales Log'!$G$2:$G$1001,'Sales Log'!$B$2:$B$1001,A136))</f>
        <v/>
      </c>
      <c r="F136" s="29" t="str">
        <f aca="false">IF(A136="","",IF(D136=0,"",_xlfn.MAXIFS('Sales Log'!$A$2:$A$1001,'Sales Log'!$B$2:$B$1001,A136)))</f>
        <v/>
      </c>
      <c r="G136" s="8" t="str">
        <f aca="true">IF(A136="","",IF(F136="","No sales yet",TODAY()-F136))</f>
        <v/>
      </c>
      <c r="H136" s="8" t="str">
        <f aca="false">IF(A136="","",IF(AND(N(C136)&gt;0,OR(D136=0,N(G136)&gt;=90)),"Slow mover",IF(AND(D136&gt;0,N(C136)&lt;=3),"Low stock","OK")))</f>
        <v/>
      </c>
      <c r="I136" s="8" t="str">
        <f aca="false">IF(A136="","",N(E136)+ROW()/1000000)</f>
        <v/>
      </c>
      <c r="J136" s="8" t="str">
        <f aca="false">IF(H136="Slow mover",COUNTIF(H$2:H136,"Slow mover"),"")</f>
        <v/>
      </c>
    </row>
    <row r="137" customFormat="false" ht="15" hidden="false" customHeight="false" outlineLevel="0" collapsed="false">
      <c r="A137" s="23"/>
      <c r="B137" s="23"/>
      <c r="C137" s="23"/>
      <c r="D137" s="8" t="str">
        <f aca="false">IF(A137="","",SUMIFS('Sales Log'!$E$2:$E$1001,'Sales Log'!$B$2:$B$1001,A137))</f>
        <v/>
      </c>
      <c r="E137" s="25" t="str">
        <f aca="false">IF(A137="","",SUMIFS('Sales Log'!$G$2:$G$1001,'Sales Log'!$B$2:$B$1001,A137))</f>
        <v/>
      </c>
      <c r="F137" s="29" t="str">
        <f aca="false">IF(A137="","",IF(D137=0,"",_xlfn.MAXIFS('Sales Log'!$A$2:$A$1001,'Sales Log'!$B$2:$B$1001,A137)))</f>
        <v/>
      </c>
      <c r="G137" s="8" t="str">
        <f aca="true">IF(A137="","",IF(F137="","No sales yet",TODAY()-F137))</f>
        <v/>
      </c>
      <c r="H137" s="8" t="str">
        <f aca="false">IF(A137="","",IF(AND(N(C137)&gt;0,OR(D137=0,N(G137)&gt;=90)),"Slow mover",IF(AND(D137&gt;0,N(C137)&lt;=3),"Low stock","OK")))</f>
        <v/>
      </c>
      <c r="I137" s="8" t="str">
        <f aca="false">IF(A137="","",N(E137)+ROW()/1000000)</f>
        <v/>
      </c>
      <c r="J137" s="8" t="str">
        <f aca="false">IF(H137="Slow mover",COUNTIF(H$2:H137,"Slow mover"),"")</f>
        <v/>
      </c>
    </row>
    <row r="138" customFormat="false" ht="15" hidden="false" customHeight="false" outlineLevel="0" collapsed="false">
      <c r="A138" s="23"/>
      <c r="B138" s="23"/>
      <c r="C138" s="23"/>
      <c r="D138" s="8" t="str">
        <f aca="false">IF(A138="","",SUMIFS('Sales Log'!$E$2:$E$1001,'Sales Log'!$B$2:$B$1001,A138))</f>
        <v/>
      </c>
      <c r="E138" s="25" t="str">
        <f aca="false">IF(A138="","",SUMIFS('Sales Log'!$G$2:$G$1001,'Sales Log'!$B$2:$B$1001,A138))</f>
        <v/>
      </c>
      <c r="F138" s="29" t="str">
        <f aca="false">IF(A138="","",IF(D138=0,"",_xlfn.MAXIFS('Sales Log'!$A$2:$A$1001,'Sales Log'!$B$2:$B$1001,A138)))</f>
        <v/>
      </c>
      <c r="G138" s="8" t="str">
        <f aca="true">IF(A138="","",IF(F138="","No sales yet",TODAY()-F138))</f>
        <v/>
      </c>
      <c r="H138" s="8" t="str">
        <f aca="false">IF(A138="","",IF(AND(N(C138)&gt;0,OR(D138=0,N(G138)&gt;=90)),"Slow mover",IF(AND(D138&gt;0,N(C138)&lt;=3),"Low stock","OK")))</f>
        <v/>
      </c>
      <c r="I138" s="8" t="str">
        <f aca="false">IF(A138="","",N(E138)+ROW()/1000000)</f>
        <v/>
      </c>
      <c r="J138" s="8" t="str">
        <f aca="false">IF(H138="Slow mover",COUNTIF(H$2:H138,"Slow mover"),"")</f>
        <v/>
      </c>
    </row>
    <row r="139" customFormat="false" ht="15" hidden="false" customHeight="false" outlineLevel="0" collapsed="false">
      <c r="A139" s="23"/>
      <c r="B139" s="23"/>
      <c r="C139" s="23"/>
      <c r="D139" s="8" t="str">
        <f aca="false">IF(A139="","",SUMIFS('Sales Log'!$E$2:$E$1001,'Sales Log'!$B$2:$B$1001,A139))</f>
        <v/>
      </c>
      <c r="E139" s="25" t="str">
        <f aca="false">IF(A139="","",SUMIFS('Sales Log'!$G$2:$G$1001,'Sales Log'!$B$2:$B$1001,A139))</f>
        <v/>
      </c>
      <c r="F139" s="29" t="str">
        <f aca="false">IF(A139="","",IF(D139=0,"",_xlfn.MAXIFS('Sales Log'!$A$2:$A$1001,'Sales Log'!$B$2:$B$1001,A139)))</f>
        <v/>
      </c>
      <c r="G139" s="8" t="str">
        <f aca="true">IF(A139="","",IF(F139="","No sales yet",TODAY()-F139))</f>
        <v/>
      </c>
      <c r="H139" s="8" t="str">
        <f aca="false">IF(A139="","",IF(AND(N(C139)&gt;0,OR(D139=0,N(G139)&gt;=90)),"Slow mover",IF(AND(D139&gt;0,N(C139)&lt;=3),"Low stock","OK")))</f>
        <v/>
      </c>
      <c r="I139" s="8" t="str">
        <f aca="false">IF(A139="","",N(E139)+ROW()/1000000)</f>
        <v/>
      </c>
      <c r="J139" s="8" t="str">
        <f aca="false">IF(H139="Slow mover",COUNTIF(H$2:H139,"Slow mover"),"")</f>
        <v/>
      </c>
    </row>
    <row r="140" customFormat="false" ht="15" hidden="false" customHeight="false" outlineLevel="0" collapsed="false">
      <c r="A140" s="23"/>
      <c r="B140" s="23"/>
      <c r="C140" s="23"/>
      <c r="D140" s="8" t="str">
        <f aca="false">IF(A140="","",SUMIFS('Sales Log'!$E$2:$E$1001,'Sales Log'!$B$2:$B$1001,A140))</f>
        <v/>
      </c>
      <c r="E140" s="25" t="str">
        <f aca="false">IF(A140="","",SUMIFS('Sales Log'!$G$2:$G$1001,'Sales Log'!$B$2:$B$1001,A140))</f>
        <v/>
      </c>
      <c r="F140" s="29" t="str">
        <f aca="false">IF(A140="","",IF(D140=0,"",_xlfn.MAXIFS('Sales Log'!$A$2:$A$1001,'Sales Log'!$B$2:$B$1001,A140)))</f>
        <v/>
      </c>
      <c r="G140" s="8" t="str">
        <f aca="true">IF(A140="","",IF(F140="","No sales yet",TODAY()-F140))</f>
        <v/>
      </c>
      <c r="H140" s="8" t="str">
        <f aca="false">IF(A140="","",IF(AND(N(C140)&gt;0,OR(D140=0,N(G140)&gt;=90)),"Slow mover",IF(AND(D140&gt;0,N(C140)&lt;=3),"Low stock","OK")))</f>
        <v/>
      </c>
      <c r="I140" s="8" t="str">
        <f aca="false">IF(A140="","",N(E140)+ROW()/1000000)</f>
        <v/>
      </c>
      <c r="J140" s="8" t="str">
        <f aca="false">IF(H140="Slow mover",COUNTIF(H$2:H140,"Slow mover"),"")</f>
        <v/>
      </c>
    </row>
    <row r="141" customFormat="false" ht="15" hidden="false" customHeight="false" outlineLevel="0" collapsed="false">
      <c r="A141" s="23"/>
      <c r="B141" s="23"/>
      <c r="C141" s="23"/>
      <c r="D141" s="8" t="str">
        <f aca="false">IF(A141="","",SUMIFS('Sales Log'!$E$2:$E$1001,'Sales Log'!$B$2:$B$1001,A141))</f>
        <v/>
      </c>
      <c r="E141" s="25" t="str">
        <f aca="false">IF(A141="","",SUMIFS('Sales Log'!$G$2:$G$1001,'Sales Log'!$B$2:$B$1001,A141))</f>
        <v/>
      </c>
      <c r="F141" s="29" t="str">
        <f aca="false">IF(A141="","",IF(D141=0,"",_xlfn.MAXIFS('Sales Log'!$A$2:$A$1001,'Sales Log'!$B$2:$B$1001,A141)))</f>
        <v/>
      </c>
      <c r="G141" s="8" t="str">
        <f aca="true">IF(A141="","",IF(F141="","No sales yet",TODAY()-F141))</f>
        <v/>
      </c>
      <c r="H141" s="8" t="str">
        <f aca="false">IF(A141="","",IF(AND(N(C141)&gt;0,OR(D141=0,N(G141)&gt;=90)),"Slow mover",IF(AND(D141&gt;0,N(C141)&lt;=3),"Low stock","OK")))</f>
        <v/>
      </c>
      <c r="I141" s="8" t="str">
        <f aca="false">IF(A141="","",N(E141)+ROW()/1000000)</f>
        <v/>
      </c>
      <c r="J141" s="8" t="str">
        <f aca="false">IF(H141="Slow mover",COUNTIF(H$2:H141,"Slow mover"),"")</f>
        <v/>
      </c>
    </row>
    <row r="142" customFormat="false" ht="15" hidden="false" customHeight="false" outlineLevel="0" collapsed="false">
      <c r="A142" s="23"/>
      <c r="B142" s="23"/>
      <c r="C142" s="23"/>
      <c r="D142" s="8" t="str">
        <f aca="false">IF(A142="","",SUMIFS('Sales Log'!$E$2:$E$1001,'Sales Log'!$B$2:$B$1001,A142))</f>
        <v/>
      </c>
      <c r="E142" s="25" t="str">
        <f aca="false">IF(A142="","",SUMIFS('Sales Log'!$G$2:$G$1001,'Sales Log'!$B$2:$B$1001,A142))</f>
        <v/>
      </c>
      <c r="F142" s="29" t="str">
        <f aca="false">IF(A142="","",IF(D142=0,"",_xlfn.MAXIFS('Sales Log'!$A$2:$A$1001,'Sales Log'!$B$2:$B$1001,A142)))</f>
        <v/>
      </c>
      <c r="G142" s="8" t="str">
        <f aca="true">IF(A142="","",IF(F142="","No sales yet",TODAY()-F142))</f>
        <v/>
      </c>
      <c r="H142" s="8" t="str">
        <f aca="false">IF(A142="","",IF(AND(N(C142)&gt;0,OR(D142=0,N(G142)&gt;=90)),"Slow mover",IF(AND(D142&gt;0,N(C142)&lt;=3),"Low stock","OK")))</f>
        <v/>
      </c>
      <c r="I142" s="8" t="str">
        <f aca="false">IF(A142="","",N(E142)+ROW()/1000000)</f>
        <v/>
      </c>
      <c r="J142" s="8" t="str">
        <f aca="false">IF(H142="Slow mover",COUNTIF(H$2:H142,"Slow mover"),"")</f>
        <v/>
      </c>
    </row>
    <row r="143" customFormat="false" ht="15" hidden="false" customHeight="false" outlineLevel="0" collapsed="false">
      <c r="A143" s="23"/>
      <c r="B143" s="23"/>
      <c r="C143" s="23"/>
      <c r="D143" s="8" t="str">
        <f aca="false">IF(A143="","",SUMIFS('Sales Log'!$E$2:$E$1001,'Sales Log'!$B$2:$B$1001,A143))</f>
        <v/>
      </c>
      <c r="E143" s="25" t="str">
        <f aca="false">IF(A143="","",SUMIFS('Sales Log'!$G$2:$G$1001,'Sales Log'!$B$2:$B$1001,A143))</f>
        <v/>
      </c>
      <c r="F143" s="29" t="str">
        <f aca="false">IF(A143="","",IF(D143=0,"",_xlfn.MAXIFS('Sales Log'!$A$2:$A$1001,'Sales Log'!$B$2:$B$1001,A143)))</f>
        <v/>
      </c>
      <c r="G143" s="8" t="str">
        <f aca="true">IF(A143="","",IF(F143="","No sales yet",TODAY()-F143))</f>
        <v/>
      </c>
      <c r="H143" s="8" t="str">
        <f aca="false">IF(A143="","",IF(AND(N(C143)&gt;0,OR(D143=0,N(G143)&gt;=90)),"Slow mover",IF(AND(D143&gt;0,N(C143)&lt;=3),"Low stock","OK")))</f>
        <v/>
      </c>
      <c r="I143" s="8" t="str">
        <f aca="false">IF(A143="","",N(E143)+ROW()/1000000)</f>
        <v/>
      </c>
      <c r="J143" s="8" t="str">
        <f aca="false">IF(H143="Slow mover",COUNTIF(H$2:H143,"Slow mover"),"")</f>
        <v/>
      </c>
    </row>
    <row r="144" customFormat="false" ht="15" hidden="false" customHeight="false" outlineLevel="0" collapsed="false">
      <c r="A144" s="23"/>
      <c r="B144" s="23"/>
      <c r="C144" s="23"/>
      <c r="D144" s="8" t="str">
        <f aca="false">IF(A144="","",SUMIFS('Sales Log'!$E$2:$E$1001,'Sales Log'!$B$2:$B$1001,A144))</f>
        <v/>
      </c>
      <c r="E144" s="25" t="str">
        <f aca="false">IF(A144="","",SUMIFS('Sales Log'!$G$2:$G$1001,'Sales Log'!$B$2:$B$1001,A144))</f>
        <v/>
      </c>
      <c r="F144" s="29" t="str">
        <f aca="false">IF(A144="","",IF(D144=0,"",_xlfn.MAXIFS('Sales Log'!$A$2:$A$1001,'Sales Log'!$B$2:$B$1001,A144)))</f>
        <v/>
      </c>
      <c r="G144" s="8" t="str">
        <f aca="true">IF(A144="","",IF(F144="","No sales yet",TODAY()-F144))</f>
        <v/>
      </c>
      <c r="H144" s="8" t="str">
        <f aca="false">IF(A144="","",IF(AND(N(C144)&gt;0,OR(D144=0,N(G144)&gt;=90)),"Slow mover",IF(AND(D144&gt;0,N(C144)&lt;=3),"Low stock","OK")))</f>
        <v/>
      </c>
      <c r="I144" s="8" t="str">
        <f aca="false">IF(A144="","",N(E144)+ROW()/1000000)</f>
        <v/>
      </c>
      <c r="J144" s="8" t="str">
        <f aca="false">IF(H144="Slow mover",COUNTIF(H$2:H144,"Slow mover"),"")</f>
        <v/>
      </c>
    </row>
    <row r="145" customFormat="false" ht="15" hidden="false" customHeight="false" outlineLevel="0" collapsed="false">
      <c r="A145" s="23"/>
      <c r="B145" s="23"/>
      <c r="C145" s="23"/>
      <c r="D145" s="8" t="str">
        <f aca="false">IF(A145="","",SUMIFS('Sales Log'!$E$2:$E$1001,'Sales Log'!$B$2:$B$1001,A145))</f>
        <v/>
      </c>
      <c r="E145" s="25" t="str">
        <f aca="false">IF(A145="","",SUMIFS('Sales Log'!$G$2:$G$1001,'Sales Log'!$B$2:$B$1001,A145))</f>
        <v/>
      </c>
      <c r="F145" s="29" t="str">
        <f aca="false">IF(A145="","",IF(D145=0,"",_xlfn.MAXIFS('Sales Log'!$A$2:$A$1001,'Sales Log'!$B$2:$B$1001,A145)))</f>
        <v/>
      </c>
      <c r="G145" s="8" t="str">
        <f aca="true">IF(A145="","",IF(F145="","No sales yet",TODAY()-F145))</f>
        <v/>
      </c>
      <c r="H145" s="8" t="str">
        <f aca="false">IF(A145="","",IF(AND(N(C145)&gt;0,OR(D145=0,N(G145)&gt;=90)),"Slow mover",IF(AND(D145&gt;0,N(C145)&lt;=3),"Low stock","OK")))</f>
        <v/>
      </c>
      <c r="I145" s="8" t="str">
        <f aca="false">IF(A145="","",N(E145)+ROW()/1000000)</f>
        <v/>
      </c>
      <c r="J145" s="8" t="str">
        <f aca="false">IF(H145="Slow mover",COUNTIF(H$2:H145,"Slow mover"),"")</f>
        <v/>
      </c>
    </row>
    <row r="146" customFormat="false" ht="15" hidden="false" customHeight="false" outlineLevel="0" collapsed="false">
      <c r="A146" s="23"/>
      <c r="B146" s="23"/>
      <c r="C146" s="23"/>
      <c r="D146" s="8" t="str">
        <f aca="false">IF(A146="","",SUMIFS('Sales Log'!$E$2:$E$1001,'Sales Log'!$B$2:$B$1001,A146))</f>
        <v/>
      </c>
      <c r="E146" s="25" t="str">
        <f aca="false">IF(A146="","",SUMIFS('Sales Log'!$G$2:$G$1001,'Sales Log'!$B$2:$B$1001,A146))</f>
        <v/>
      </c>
      <c r="F146" s="29" t="str">
        <f aca="false">IF(A146="","",IF(D146=0,"",_xlfn.MAXIFS('Sales Log'!$A$2:$A$1001,'Sales Log'!$B$2:$B$1001,A146)))</f>
        <v/>
      </c>
      <c r="G146" s="8" t="str">
        <f aca="true">IF(A146="","",IF(F146="","No sales yet",TODAY()-F146))</f>
        <v/>
      </c>
      <c r="H146" s="8" t="str">
        <f aca="false">IF(A146="","",IF(AND(N(C146)&gt;0,OR(D146=0,N(G146)&gt;=90)),"Slow mover",IF(AND(D146&gt;0,N(C146)&lt;=3),"Low stock","OK")))</f>
        <v/>
      </c>
      <c r="I146" s="8" t="str">
        <f aca="false">IF(A146="","",N(E146)+ROW()/1000000)</f>
        <v/>
      </c>
      <c r="J146" s="8" t="str">
        <f aca="false">IF(H146="Slow mover",COUNTIF(H$2:H146,"Slow mover"),"")</f>
        <v/>
      </c>
    </row>
    <row r="147" customFormat="false" ht="15" hidden="false" customHeight="false" outlineLevel="0" collapsed="false">
      <c r="A147" s="23"/>
      <c r="B147" s="23"/>
      <c r="C147" s="23"/>
      <c r="D147" s="8" t="str">
        <f aca="false">IF(A147="","",SUMIFS('Sales Log'!$E$2:$E$1001,'Sales Log'!$B$2:$B$1001,A147))</f>
        <v/>
      </c>
      <c r="E147" s="25" t="str">
        <f aca="false">IF(A147="","",SUMIFS('Sales Log'!$G$2:$G$1001,'Sales Log'!$B$2:$B$1001,A147))</f>
        <v/>
      </c>
      <c r="F147" s="29" t="str">
        <f aca="false">IF(A147="","",IF(D147=0,"",_xlfn.MAXIFS('Sales Log'!$A$2:$A$1001,'Sales Log'!$B$2:$B$1001,A147)))</f>
        <v/>
      </c>
      <c r="G147" s="8" t="str">
        <f aca="true">IF(A147="","",IF(F147="","No sales yet",TODAY()-F147))</f>
        <v/>
      </c>
      <c r="H147" s="8" t="str">
        <f aca="false">IF(A147="","",IF(AND(N(C147)&gt;0,OR(D147=0,N(G147)&gt;=90)),"Slow mover",IF(AND(D147&gt;0,N(C147)&lt;=3),"Low stock","OK")))</f>
        <v/>
      </c>
      <c r="I147" s="8" t="str">
        <f aca="false">IF(A147="","",N(E147)+ROW()/1000000)</f>
        <v/>
      </c>
      <c r="J147" s="8" t="str">
        <f aca="false">IF(H147="Slow mover",COUNTIF(H$2:H147,"Slow mover"),"")</f>
        <v/>
      </c>
    </row>
    <row r="148" customFormat="false" ht="15" hidden="false" customHeight="false" outlineLevel="0" collapsed="false">
      <c r="A148" s="23"/>
      <c r="B148" s="23"/>
      <c r="C148" s="23"/>
      <c r="D148" s="8" t="str">
        <f aca="false">IF(A148="","",SUMIFS('Sales Log'!$E$2:$E$1001,'Sales Log'!$B$2:$B$1001,A148))</f>
        <v/>
      </c>
      <c r="E148" s="25" t="str">
        <f aca="false">IF(A148="","",SUMIFS('Sales Log'!$G$2:$G$1001,'Sales Log'!$B$2:$B$1001,A148))</f>
        <v/>
      </c>
      <c r="F148" s="29" t="str">
        <f aca="false">IF(A148="","",IF(D148=0,"",_xlfn.MAXIFS('Sales Log'!$A$2:$A$1001,'Sales Log'!$B$2:$B$1001,A148)))</f>
        <v/>
      </c>
      <c r="G148" s="8" t="str">
        <f aca="true">IF(A148="","",IF(F148="","No sales yet",TODAY()-F148))</f>
        <v/>
      </c>
      <c r="H148" s="8" t="str">
        <f aca="false">IF(A148="","",IF(AND(N(C148)&gt;0,OR(D148=0,N(G148)&gt;=90)),"Slow mover",IF(AND(D148&gt;0,N(C148)&lt;=3),"Low stock","OK")))</f>
        <v/>
      </c>
      <c r="I148" s="8" t="str">
        <f aca="false">IF(A148="","",N(E148)+ROW()/1000000)</f>
        <v/>
      </c>
      <c r="J148" s="8" t="str">
        <f aca="false">IF(H148="Slow mover",COUNTIF(H$2:H148,"Slow mover"),"")</f>
        <v/>
      </c>
    </row>
    <row r="149" customFormat="false" ht="15" hidden="false" customHeight="false" outlineLevel="0" collapsed="false">
      <c r="A149" s="23"/>
      <c r="B149" s="23"/>
      <c r="C149" s="23"/>
      <c r="D149" s="8" t="str">
        <f aca="false">IF(A149="","",SUMIFS('Sales Log'!$E$2:$E$1001,'Sales Log'!$B$2:$B$1001,A149))</f>
        <v/>
      </c>
      <c r="E149" s="25" t="str">
        <f aca="false">IF(A149="","",SUMIFS('Sales Log'!$G$2:$G$1001,'Sales Log'!$B$2:$B$1001,A149))</f>
        <v/>
      </c>
      <c r="F149" s="29" t="str">
        <f aca="false">IF(A149="","",IF(D149=0,"",_xlfn.MAXIFS('Sales Log'!$A$2:$A$1001,'Sales Log'!$B$2:$B$1001,A149)))</f>
        <v/>
      </c>
      <c r="G149" s="8" t="str">
        <f aca="true">IF(A149="","",IF(F149="","No sales yet",TODAY()-F149))</f>
        <v/>
      </c>
      <c r="H149" s="8" t="str">
        <f aca="false">IF(A149="","",IF(AND(N(C149)&gt;0,OR(D149=0,N(G149)&gt;=90)),"Slow mover",IF(AND(D149&gt;0,N(C149)&lt;=3),"Low stock","OK")))</f>
        <v/>
      </c>
      <c r="I149" s="8" t="str">
        <f aca="false">IF(A149="","",N(E149)+ROW()/1000000)</f>
        <v/>
      </c>
      <c r="J149" s="8" t="str">
        <f aca="false">IF(H149="Slow mover",COUNTIF(H$2:H149,"Slow mover"),"")</f>
        <v/>
      </c>
    </row>
    <row r="150" customFormat="false" ht="15" hidden="false" customHeight="false" outlineLevel="0" collapsed="false">
      <c r="A150" s="23"/>
      <c r="B150" s="23"/>
      <c r="C150" s="23"/>
      <c r="D150" s="8" t="str">
        <f aca="false">IF(A150="","",SUMIFS('Sales Log'!$E$2:$E$1001,'Sales Log'!$B$2:$B$1001,A150))</f>
        <v/>
      </c>
      <c r="E150" s="25" t="str">
        <f aca="false">IF(A150="","",SUMIFS('Sales Log'!$G$2:$G$1001,'Sales Log'!$B$2:$B$1001,A150))</f>
        <v/>
      </c>
      <c r="F150" s="29" t="str">
        <f aca="false">IF(A150="","",IF(D150=0,"",_xlfn.MAXIFS('Sales Log'!$A$2:$A$1001,'Sales Log'!$B$2:$B$1001,A150)))</f>
        <v/>
      </c>
      <c r="G150" s="8" t="str">
        <f aca="true">IF(A150="","",IF(F150="","No sales yet",TODAY()-F150))</f>
        <v/>
      </c>
      <c r="H150" s="8" t="str">
        <f aca="false">IF(A150="","",IF(AND(N(C150)&gt;0,OR(D150=0,N(G150)&gt;=90)),"Slow mover",IF(AND(D150&gt;0,N(C150)&lt;=3),"Low stock","OK")))</f>
        <v/>
      </c>
      <c r="I150" s="8" t="str">
        <f aca="false">IF(A150="","",N(E150)+ROW()/1000000)</f>
        <v/>
      </c>
      <c r="J150" s="8" t="str">
        <f aca="false">IF(H150="Slow mover",COUNTIF(H$2:H150,"Slow mover"),"")</f>
        <v/>
      </c>
    </row>
    <row r="151" customFormat="false" ht="15" hidden="false" customHeight="false" outlineLevel="0" collapsed="false">
      <c r="A151" s="23"/>
      <c r="B151" s="23"/>
      <c r="C151" s="23"/>
      <c r="D151" s="8" t="str">
        <f aca="false">IF(A151="","",SUMIFS('Sales Log'!$E$2:$E$1001,'Sales Log'!$B$2:$B$1001,A151))</f>
        <v/>
      </c>
      <c r="E151" s="25" t="str">
        <f aca="false">IF(A151="","",SUMIFS('Sales Log'!$G$2:$G$1001,'Sales Log'!$B$2:$B$1001,A151))</f>
        <v/>
      </c>
      <c r="F151" s="29" t="str">
        <f aca="false">IF(A151="","",IF(D151=0,"",_xlfn.MAXIFS('Sales Log'!$A$2:$A$1001,'Sales Log'!$B$2:$B$1001,A151)))</f>
        <v/>
      </c>
      <c r="G151" s="8" t="str">
        <f aca="true">IF(A151="","",IF(F151="","No sales yet",TODAY()-F151))</f>
        <v/>
      </c>
      <c r="H151" s="8" t="str">
        <f aca="false">IF(A151="","",IF(AND(N(C151)&gt;0,OR(D151=0,N(G151)&gt;=90)),"Slow mover",IF(AND(D151&gt;0,N(C151)&lt;=3),"Low stock","OK")))</f>
        <v/>
      </c>
      <c r="I151" s="8" t="str">
        <f aca="false">IF(A151="","",N(E151)+ROW()/1000000)</f>
        <v/>
      </c>
      <c r="J151" s="8" t="str">
        <f aca="false">IF(H151="Slow mover",COUNTIF(H$2:H151,"Slow mover"),"")</f>
        <v/>
      </c>
    </row>
    <row r="152" customFormat="false" ht="15" hidden="false" customHeight="false" outlineLevel="0" collapsed="false">
      <c r="A152" s="23"/>
      <c r="B152" s="23"/>
      <c r="C152" s="23"/>
      <c r="D152" s="8" t="str">
        <f aca="false">IF(A152="","",SUMIFS('Sales Log'!$E$2:$E$1001,'Sales Log'!$B$2:$B$1001,A152))</f>
        <v/>
      </c>
      <c r="E152" s="25" t="str">
        <f aca="false">IF(A152="","",SUMIFS('Sales Log'!$G$2:$G$1001,'Sales Log'!$B$2:$B$1001,A152))</f>
        <v/>
      </c>
      <c r="F152" s="29" t="str">
        <f aca="false">IF(A152="","",IF(D152=0,"",_xlfn.MAXIFS('Sales Log'!$A$2:$A$1001,'Sales Log'!$B$2:$B$1001,A152)))</f>
        <v/>
      </c>
      <c r="G152" s="8" t="str">
        <f aca="true">IF(A152="","",IF(F152="","No sales yet",TODAY()-F152))</f>
        <v/>
      </c>
      <c r="H152" s="8" t="str">
        <f aca="false">IF(A152="","",IF(AND(N(C152)&gt;0,OR(D152=0,N(G152)&gt;=90)),"Slow mover",IF(AND(D152&gt;0,N(C152)&lt;=3),"Low stock","OK")))</f>
        <v/>
      </c>
      <c r="I152" s="8" t="str">
        <f aca="false">IF(A152="","",N(E152)+ROW()/1000000)</f>
        <v/>
      </c>
      <c r="J152" s="8" t="str">
        <f aca="false">IF(H152="Slow mover",COUNTIF(H$2:H152,"Slow mover"),"")</f>
        <v/>
      </c>
    </row>
    <row r="153" customFormat="false" ht="15" hidden="false" customHeight="false" outlineLevel="0" collapsed="false">
      <c r="A153" s="23"/>
      <c r="B153" s="23"/>
      <c r="C153" s="23"/>
      <c r="D153" s="8" t="str">
        <f aca="false">IF(A153="","",SUMIFS('Sales Log'!$E$2:$E$1001,'Sales Log'!$B$2:$B$1001,A153))</f>
        <v/>
      </c>
      <c r="E153" s="25" t="str">
        <f aca="false">IF(A153="","",SUMIFS('Sales Log'!$G$2:$G$1001,'Sales Log'!$B$2:$B$1001,A153))</f>
        <v/>
      </c>
      <c r="F153" s="29" t="str">
        <f aca="false">IF(A153="","",IF(D153=0,"",_xlfn.MAXIFS('Sales Log'!$A$2:$A$1001,'Sales Log'!$B$2:$B$1001,A153)))</f>
        <v/>
      </c>
      <c r="G153" s="8" t="str">
        <f aca="true">IF(A153="","",IF(F153="","No sales yet",TODAY()-F153))</f>
        <v/>
      </c>
      <c r="H153" s="8" t="str">
        <f aca="false">IF(A153="","",IF(AND(N(C153)&gt;0,OR(D153=0,N(G153)&gt;=90)),"Slow mover",IF(AND(D153&gt;0,N(C153)&lt;=3),"Low stock","OK")))</f>
        <v/>
      </c>
      <c r="I153" s="8" t="str">
        <f aca="false">IF(A153="","",N(E153)+ROW()/1000000)</f>
        <v/>
      </c>
      <c r="J153" s="8" t="str">
        <f aca="false">IF(H153="Slow mover",COUNTIF(H$2:H153,"Slow mover"),"")</f>
        <v/>
      </c>
    </row>
    <row r="154" customFormat="false" ht="15" hidden="false" customHeight="false" outlineLevel="0" collapsed="false">
      <c r="A154" s="23"/>
      <c r="B154" s="23"/>
      <c r="C154" s="23"/>
      <c r="D154" s="8" t="str">
        <f aca="false">IF(A154="","",SUMIFS('Sales Log'!$E$2:$E$1001,'Sales Log'!$B$2:$B$1001,A154))</f>
        <v/>
      </c>
      <c r="E154" s="25" t="str">
        <f aca="false">IF(A154="","",SUMIFS('Sales Log'!$G$2:$G$1001,'Sales Log'!$B$2:$B$1001,A154))</f>
        <v/>
      </c>
      <c r="F154" s="29" t="str">
        <f aca="false">IF(A154="","",IF(D154=0,"",_xlfn.MAXIFS('Sales Log'!$A$2:$A$1001,'Sales Log'!$B$2:$B$1001,A154)))</f>
        <v/>
      </c>
      <c r="G154" s="8" t="str">
        <f aca="true">IF(A154="","",IF(F154="","No sales yet",TODAY()-F154))</f>
        <v/>
      </c>
      <c r="H154" s="8" t="str">
        <f aca="false">IF(A154="","",IF(AND(N(C154)&gt;0,OR(D154=0,N(G154)&gt;=90)),"Slow mover",IF(AND(D154&gt;0,N(C154)&lt;=3),"Low stock","OK")))</f>
        <v/>
      </c>
      <c r="I154" s="8" t="str">
        <f aca="false">IF(A154="","",N(E154)+ROW()/1000000)</f>
        <v/>
      </c>
      <c r="J154" s="8" t="str">
        <f aca="false">IF(H154="Slow mover",COUNTIF(H$2:H154,"Slow mover"),"")</f>
        <v/>
      </c>
    </row>
    <row r="155" customFormat="false" ht="15" hidden="false" customHeight="false" outlineLevel="0" collapsed="false">
      <c r="A155" s="23"/>
      <c r="B155" s="23"/>
      <c r="C155" s="23"/>
      <c r="D155" s="8" t="str">
        <f aca="false">IF(A155="","",SUMIFS('Sales Log'!$E$2:$E$1001,'Sales Log'!$B$2:$B$1001,A155))</f>
        <v/>
      </c>
      <c r="E155" s="25" t="str">
        <f aca="false">IF(A155="","",SUMIFS('Sales Log'!$G$2:$G$1001,'Sales Log'!$B$2:$B$1001,A155))</f>
        <v/>
      </c>
      <c r="F155" s="29" t="str">
        <f aca="false">IF(A155="","",IF(D155=0,"",_xlfn.MAXIFS('Sales Log'!$A$2:$A$1001,'Sales Log'!$B$2:$B$1001,A155)))</f>
        <v/>
      </c>
      <c r="G155" s="8" t="str">
        <f aca="true">IF(A155="","",IF(F155="","No sales yet",TODAY()-F155))</f>
        <v/>
      </c>
      <c r="H155" s="8" t="str">
        <f aca="false">IF(A155="","",IF(AND(N(C155)&gt;0,OR(D155=0,N(G155)&gt;=90)),"Slow mover",IF(AND(D155&gt;0,N(C155)&lt;=3),"Low stock","OK")))</f>
        <v/>
      </c>
      <c r="I155" s="8" t="str">
        <f aca="false">IF(A155="","",N(E155)+ROW()/1000000)</f>
        <v/>
      </c>
      <c r="J155" s="8" t="str">
        <f aca="false">IF(H155="Slow mover",COUNTIF(H$2:H155,"Slow mover"),"")</f>
        <v/>
      </c>
    </row>
    <row r="156" customFormat="false" ht="15" hidden="false" customHeight="false" outlineLevel="0" collapsed="false">
      <c r="A156" s="23"/>
      <c r="B156" s="23"/>
      <c r="C156" s="23"/>
      <c r="D156" s="8" t="str">
        <f aca="false">IF(A156="","",SUMIFS('Sales Log'!$E$2:$E$1001,'Sales Log'!$B$2:$B$1001,A156))</f>
        <v/>
      </c>
      <c r="E156" s="25" t="str">
        <f aca="false">IF(A156="","",SUMIFS('Sales Log'!$G$2:$G$1001,'Sales Log'!$B$2:$B$1001,A156))</f>
        <v/>
      </c>
      <c r="F156" s="29" t="str">
        <f aca="false">IF(A156="","",IF(D156=0,"",_xlfn.MAXIFS('Sales Log'!$A$2:$A$1001,'Sales Log'!$B$2:$B$1001,A156)))</f>
        <v/>
      </c>
      <c r="G156" s="8" t="str">
        <f aca="true">IF(A156="","",IF(F156="","No sales yet",TODAY()-F156))</f>
        <v/>
      </c>
      <c r="H156" s="8" t="str">
        <f aca="false">IF(A156="","",IF(AND(N(C156)&gt;0,OR(D156=0,N(G156)&gt;=90)),"Slow mover",IF(AND(D156&gt;0,N(C156)&lt;=3),"Low stock","OK")))</f>
        <v/>
      </c>
      <c r="I156" s="8" t="str">
        <f aca="false">IF(A156="","",N(E156)+ROW()/1000000)</f>
        <v/>
      </c>
      <c r="J156" s="8" t="str">
        <f aca="false">IF(H156="Slow mover",COUNTIF(H$2:H156,"Slow mover"),"")</f>
        <v/>
      </c>
    </row>
    <row r="157" customFormat="false" ht="15" hidden="false" customHeight="false" outlineLevel="0" collapsed="false">
      <c r="A157" s="23"/>
      <c r="B157" s="23"/>
      <c r="C157" s="23"/>
      <c r="D157" s="8" t="str">
        <f aca="false">IF(A157="","",SUMIFS('Sales Log'!$E$2:$E$1001,'Sales Log'!$B$2:$B$1001,A157))</f>
        <v/>
      </c>
      <c r="E157" s="25" t="str">
        <f aca="false">IF(A157="","",SUMIFS('Sales Log'!$G$2:$G$1001,'Sales Log'!$B$2:$B$1001,A157))</f>
        <v/>
      </c>
      <c r="F157" s="29" t="str">
        <f aca="false">IF(A157="","",IF(D157=0,"",_xlfn.MAXIFS('Sales Log'!$A$2:$A$1001,'Sales Log'!$B$2:$B$1001,A157)))</f>
        <v/>
      </c>
      <c r="G157" s="8" t="str">
        <f aca="true">IF(A157="","",IF(F157="","No sales yet",TODAY()-F157))</f>
        <v/>
      </c>
      <c r="H157" s="8" t="str">
        <f aca="false">IF(A157="","",IF(AND(N(C157)&gt;0,OR(D157=0,N(G157)&gt;=90)),"Slow mover",IF(AND(D157&gt;0,N(C157)&lt;=3),"Low stock","OK")))</f>
        <v/>
      </c>
      <c r="I157" s="8" t="str">
        <f aca="false">IF(A157="","",N(E157)+ROW()/1000000)</f>
        <v/>
      </c>
      <c r="J157" s="8" t="str">
        <f aca="false">IF(H157="Slow mover",COUNTIF(H$2:H157,"Slow mover"),"")</f>
        <v/>
      </c>
    </row>
    <row r="158" customFormat="false" ht="15" hidden="false" customHeight="false" outlineLevel="0" collapsed="false">
      <c r="A158" s="23"/>
      <c r="B158" s="23"/>
      <c r="C158" s="23"/>
      <c r="D158" s="8" t="str">
        <f aca="false">IF(A158="","",SUMIFS('Sales Log'!$E$2:$E$1001,'Sales Log'!$B$2:$B$1001,A158))</f>
        <v/>
      </c>
      <c r="E158" s="25" t="str">
        <f aca="false">IF(A158="","",SUMIFS('Sales Log'!$G$2:$G$1001,'Sales Log'!$B$2:$B$1001,A158))</f>
        <v/>
      </c>
      <c r="F158" s="29" t="str">
        <f aca="false">IF(A158="","",IF(D158=0,"",_xlfn.MAXIFS('Sales Log'!$A$2:$A$1001,'Sales Log'!$B$2:$B$1001,A158)))</f>
        <v/>
      </c>
      <c r="G158" s="8" t="str">
        <f aca="true">IF(A158="","",IF(F158="","No sales yet",TODAY()-F158))</f>
        <v/>
      </c>
      <c r="H158" s="8" t="str">
        <f aca="false">IF(A158="","",IF(AND(N(C158)&gt;0,OR(D158=0,N(G158)&gt;=90)),"Slow mover",IF(AND(D158&gt;0,N(C158)&lt;=3),"Low stock","OK")))</f>
        <v/>
      </c>
      <c r="I158" s="8" t="str">
        <f aca="false">IF(A158="","",N(E158)+ROW()/1000000)</f>
        <v/>
      </c>
      <c r="J158" s="8" t="str">
        <f aca="false">IF(H158="Slow mover",COUNTIF(H$2:H158,"Slow mover"),"")</f>
        <v/>
      </c>
    </row>
    <row r="159" customFormat="false" ht="15" hidden="false" customHeight="false" outlineLevel="0" collapsed="false">
      <c r="A159" s="23"/>
      <c r="B159" s="23"/>
      <c r="C159" s="23"/>
      <c r="D159" s="8" t="str">
        <f aca="false">IF(A159="","",SUMIFS('Sales Log'!$E$2:$E$1001,'Sales Log'!$B$2:$B$1001,A159))</f>
        <v/>
      </c>
      <c r="E159" s="25" t="str">
        <f aca="false">IF(A159="","",SUMIFS('Sales Log'!$G$2:$G$1001,'Sales Log'!$B$2:$B$1001,A159))</f>
        <v/>
      </c>
      <c r="F159" s="29" t="str">
        <f aca="false">IF(A159="","",IF(D159=0,"",_xlfn.MAXIFS('Sales Log'!$A$2:$A$1001,'Sales Log'!$B$2:$B$1001,A159)))</f>
        <v/>
      </c>
      <c r="G159" s="8" t="str">
        <f aca="true">IF(A159="","",IF(F159="","No sales yet",TODAY()-F159))</f>
        <v/>
      </c>
      <c r="H159" s="8" t="str">
        <f aca="false">IF(A159="","",IF(AND(N(C159)&gt;0,OR(D159=0,N(G159)&gt;=90)),"Slow mover",IF(AND(D159&gt;0,N(C159)&lt;=3),"Low stock","OK")))</f>
        <v/>
      </c>
      <c r="I159" s="8" t="str">
        <f aca="false">IF(A159="","",N(E159)+ROW()/1000000)</f>
        <v/>
      </c>
      <c r="J159" s="8" t="str">
        <f aca="false">IF(H159="Slow mover",COUNTIF(H$2:H159,"Slow mover"),"")</f>
        <v/>
      </c>
    </row>
    <row r="160" customFormat="false" ht="15" hidden="false" customHeight="false" outlineLevel="0" collapsed="false">
      <c r="A160" s="23"/>
      <c r="B160" s="23"/>
      <c r="C160" s="23"/>
      <c r="D160" s="8" t="str">
        <f aca="false">IF(A160="","",SUMIFS('Sales Log'!$E$2:$E$1001,'Sales Log'!$B$2:$B$1001,A160))</f>
        <v/>
      </c>
      <c r="E160" s="25" t="str">
        <f aca="false">IF(A160="","",SUMIFS('Sales Log'!$G$2:$G$1001,'Sales Log'!$B$2:$B$1001,A160))</f>
        <v/>
      </c>
      <c r="F160" s="29" t="str">
        <f aca="false">IF(A160="","",IF(D160=0,"",_xlfn.MAXIFS('Sales Log'!$A$2:$A$1001,'Sales Log'!$B$2:$B$1001,A160)))</f>
        <v/>
      </c>
      <c r="G160" s="8" t="str">
        <f aca="true">IF(A160="","",IF(F160="","No sales yet",TODAY()-F160))</f>
        <v/>
      </c>
      <c r="H160" s="8" t="str">
        <f aca="false">IF(A160="","",IF(AND(N(C160)&gt;0,OR(D160=0,N(G160)&gt;=90)),"Slow mover",IF(AND(D160&gt;0,N(C160)&lt;=3),"Low stock","OK")))</f>
        <v/>
      </c>
      <c r="I160" s="8" t="str">
        <f aca="false">IF(A160="","",N(E160)+ROW()/1000000)</f>
        <v/>
      </c>
      <c r="J160" s="8" t="str">
        <f aca="false">IF(H160="Slow mover",COUNTIF(H$2:H160,"Slow mover"),"")</f>
        <v/>
      </c>
    </row>
    <row r="161" customFormat="false" ht="15" hidden="false" customHeight="false" outlineLevel="0" collapsed="false">
      <c r="A161" s="23"/>
      <c r="B161" s="23"/>
      <c r="C161" s="23"/>
      <c r="D161" s="8" t="str">
        <f aca="false">IF(A161="","",SUMIFS('Sales Log'!$E$2:$E$1001,'Sales Log'!$B$2:$B$1001,A161))</f>
        <v/>
      </c>
      <c r="E161" s="25" t="str">
        <f aca="false">IF(A161="","",SUMIFS('Sales Log'!$G$2:$G$1001,'Sales Log'!$B$2:$B$1001,A161))</f>
        <v/>
      </c>
      <c r="F161" s="29" t="str">
        <f aca="false">IF(A161="","",IF(D161=0,"",_xlfn.MAXIFS('Sales Log'!$A$2:$A$1001,'Sales Log'!$B$2:$B$1001,A161)))</f>
        <v/>
      </c>
      <c r="G161" s="8" t="str">
        <f aca="true">IF(A161="","",IF(F161="","No sales yet",TODAY()-F161))</f>
        <v/>
      </c>
      <c r="H161" s="8" t="str">
        <f aca="false">IF(A161="","",IF(AND(N(C161)&gt;0,OR(D161=0,N(G161)&gt;=90)),"Slow mover",IF(AND(D161&gt;0,N(C161)&lt;=3),"Low stock","OK")))</f>
        <v/>
      </c>
      <c r="I161" s="8" t="str">
        <f aca="false">IF(A161="","",N(E161)+ROW()/1000000)</f>
        <v/>
      </c>
      <c r="J161" s="8" t="str">
        <f aca="false">IF(H161="Slow mover",COUNTIF(H$2:H161,"Slow mover"),"")</f>
        <v/>
      </c>
    </row>
    <row r="162" customFormat="false" ht="15" hidden="false" customHeight="false" outlineLevel="0" collapsed="false">
      <c r="A162" s="23"/>
      <c r="B162" s="23"/>
      <c r="C162" s="23"/>
      <c r="D162" s="8" t="str">
        <f aca="false">IF(A162="","",SUMIFS('Sales Log'!$E$2:$E$1001,'Sales Log'!$B$2:$B$1001,A162))</f>
        <v/>
      </c>
      <c r="E162" s="25" t="str">
        <f aca="false">IF(A162="","",SUMIFS('Sales Log'!$G$2:$G$1001,'Sales Log'!$B$2:$B$1001,A162))</f>
        <v/>
      </c>
      <c r="F162" s="29" t="str">
        <f aca="false">IF(A162="","",IF(D162=0,"",_xlfn.MAXIFS('Sales Log'!$A$2:$A$1001,'Sales Log'!$B$2:$B$1001,A162)))</f>
        <v/>
      </c>
      <c r="G162" s="8" t="str">
        <f aca="true">IF(A162="","",IF(F162="","No sales yet",TODAY()-F162))</f>
        <v/>
      </c>
      <c r="H162" s="8" t="str">
        <f aca="false">IF(A162="","",IF(AND(N(C162)&gt;0,OR(D162=0,N(G162)&gt;=90)),"Slow mover",IF(AND(D162&gt;0,N(C162)&lt;=3),"Low stock","OK")))</f>
        <v/>
      </c>
      <c r="I162" s="8" t="str">
        <f aca="false">IF(A162="","",N(E162)+ROW()/1000000)</f>
        <v/>
      </c>
      <c r="J162" s="8" t="str">
        <f aca="false">IF(H162="Slow mover",COUNTIF(H$2:H162,"Slow mover"),"")</f>
        <v/>
      </c>
    </row>
    <row r="163" customFormat="false" ht="15" hidden="false" customHeight="false" outlineLevel="0" collapsed="false">
      <c r="A163" s="23"/>
      <c r="B163" s="23"/>
      <c r="C163" s="23"/>
      <c r="D163" s="8" t="str">
        <f aca="false">IF(A163="","",SUMIFS('Sales Log'!$E$2:$E$1001,'Sales Log'!$B$2:$B$1001,A163))</f>
        <v/>
      </c>
      <c r="E163" s="25" t="str">
        <f aca="false">IF(A163="","",SUMIFS('Sales Log'!$G$2:$G$1001,'Sales Log'!$B$2:$B$1001,A163))</f>
        <v/>
      </c>
      <c r="F163" s="29" t="str">
        <f aca="false">IF(A163="","",IF(D163=0,"",_xlfn.MAXIFS('Sales Log'!$A$2:$A$1001,'Sales Log'!$B$2:$B$1001,A163)))</f>
        <v/>
      </c>
      <c r="G163" s="8" t="str">
        <f aca="true">IF(A163="","",IF(F163="","No sales yet",TODAY()-F163))</f>
        <v/>
      </c>
      <c r="H163" s="8" t="str">
        <f aca="false">IF(A163="","",IF(AND(N(C163)&gt;0,OR(D163=0,N(G163)&gt;=90)),"Slow mover",IF(AND(D163&gt;0,N(C163)&lt;=3),"Low stock","OK")))</f>
        <v/>
      </c>
      <c r="I163" s="8" t="str">
        <f aca="false">IF(A163="","",N(E163)+ROW()/1000000)</f>
        <v/>
      </c>
      <c r="J163" s="8" t="str">
        <f aca="false">IF(H163="Slow mover",COUNTIF(H$2:H163,"Slow mover"),"")</f>
        <v/>
      </c>
    </row>
    <row r="164" customFormat="false" ht="15" hidden="false" customHeight="false" outlineLevel="0" collapsed="false">
      <c r="A164" s="23"/>
      <c r="B164" s="23"/>
      <c r="C164" s="23"/>
      <c r="D164" s="8" t="str">
        <f aca="false">IF(A164="","",SUMIFS('Sales Log'!$E$2:$E$1001,'Sales Log'!$B$2:$B$1001,A164))</f>
        <v/>
      </c>
      <c r="E164" s="25" t="str">
        <f aca="false">IF(A164="","",SUMIFS('Sales Log'!$G$2:$G$1001,'Sales Log'!$B$2:$B$1001,A164))</f>
        <v/>
      </c>
      <c r="F164" s="29" t="str">
        <f aca="false">IF(A164="","",IF(D164=0,"",_xlfn.MAXIFS('Sales Log'!$A$2:$A$1001,'Sales Log'!$B$2:$B$1001,A164)))</f>
        <v/>
      </c>
      <c r="G164" s="8" t="str">
        <f aca="true">IF(A164="","",IF(F164="","No sales yet",TODAY()-F164))</f>
        <v/>
      </c>
      <c r="H164" s="8" t="str">
        <f aca="false">IF(A164="","",IF(AND(N(C164)&gt;0,OR(D164=0,N(G164)&gt;=90)),"Slow mover",IF(AND(D164&gt;0,N(C164)&lt;=3),"Low stock","OK")))</f>
        <v/>
      </c>
      <c r="I164" s="8" t="str">
        <f aca="false">IF(A164="","",N(E164)+ROW()/1000000)</f>
        <v/>
      </c>
      <c r="J164" s="8" t="str">
        <f aca="false">IF(H164="Slow mover",COUNTIF(H$2:H164,"Slow mover"),"")</f>
        <v/>
      </c>
    </row>
    <row r="165" customFormat="false" ht="15" hidden="false" customHeight="false" outlineLevel="0" collapsed="false">
      <c r="A165" s="23"/>
      <c r="B165" s="23"/>
      <c r="C165" s="23"/>
      <c r="D165" s="8" t="str">
        <f aca="false">IF(A165="","",SUMIFS('Sales Log'!$E$2:$E$1001,'Sales Log'!$B$2:$B$1001,A165))</f>
        <v/>
      </c>
      <c r="E165" s="25" t="str">
        <f aca="false">IF(A165="","",SUMIFS('Sales Log'!$G$2:$G$1001,'Sales Log'!$B$2:$B$1001,A165))</f>
        <v/>
      </c>
      <c r="F165" s="29" t="str">
        <f aca="false">IF(A165="","",IF(D165=0,"",_xlfn.MAXIFS('Sales Log'!$A$2:$A$1001,'Sales Log'!$B$2:$B$1001,A165)))</f>
        <v/>
      </c>
      <c r="G165" s="8" t="str">
        <f aca="true">IF(A165="","",IF(F165="","No sales yet",TODAY()-F165))</f>
        <v/>
      </c>
      <c r="H165" s="8" t="str">
        <f aca="false">IF(A165="","",IF(AND(N(C165)&gt;0,OR(D165=0,N(G165)&gt;=90)),"Slow mover",IF(AND(D165&gt;0,N(C165)&lt;=3),"Low stock","OK")))</f>
        <v/>
      </c>
      <c r="I165" s="8" t="str">
        <f aca="false">IF(A165="","",N(E165)+ROW()/1000000)</f>
        <v/>
      </c>
      <c r="J165" s="8" t="str">
        <f aca="false">IF(H165="Slow mover",COUNTIF(H$2:H165,"Slow mover"),"")</f>
        <v/>
      </c>
    </row>
    <row r="166" customFormat="false" ht="15" hidden="false" customHeight="false" outlineLevel="0" collapsed="false">
      <c r="A166" s="23"/>
      <c r="B166" s="23"/>
      <c r="C166" s="23"/>
      <c r="D166" s="8" t="str">
        <f aca="false">IF(A166="","",SUMIFS('Sales Log'!$E$2:$E$1001,'Sales Log'!$B$2:$B$1001,A166))</f>
        <v/>
      </c>
      <c r="E166" s="25" t="str">
        <f aca="false">IF(A166="","",SUMIFS('Sales Log'!$G$2:$G$1001,'Sales Log'!$B$2:$B$1001,A166))</f>
        <v/>
      </c>
      <c r="F166" s="29" t="str">
        <f aca="false">IF(A166="","",IF(D166=0,"",_xlfn.MAXIFS('Sales Log'!$A$2:$A$1001,'Sales Log'!$B$2:$B$1001,A166)))</f>
        <v/>
      </c>
      <c r="G166" s="8" t="str">
        <f aca="true">IF(A166="","",IF(F166="","No sales yet",TODAY()-F166))</f>
        <v/>
      </c>
      <c r="H166" s="8" t="str">
        <f aca="false">IF(A166="","",IF(AND(N(C166)&gt;0,OR(D166=0,N(G166)&gt;=90)),"Slow mover",IF(AND(D166&gt;0,N(C166)&lt;=3),"Low stock","OK")))</f>
        <v/>
      </c>
      <c r="I166" s="8" t="str">
        <f aca="false">IF(A166="","",N(E166)+ROW()/1000000)</f>
        <v/>
      </c>
      <c r="J166" s="8" t="str">
        <f aca="false">IF(H166="Slow mover",COUNTIF(H$2:H166,"Slow mover"),"")</f>
        <v/>
      </c>
    </row>
    <row r="167" customFormat="false" ht="15" hidden="false" customHeight="false" outlineLevel="0" collapsed="false">
      <c r="A167" s="23"/>
      <c r="B167" s="23"/>
      <c r="C167" s="23"/>
      <c r="D167" s="8" t="str">
        <f aca="false">IF(A167="","",SUMIFS('Sales Log'!$E$2:$E$1001,'Sales Log'!$B$2:$B$1001,A167))</f>
        <v/>
      </c>
      <c r="E167" s="25" t="str">
        <f aca="false">IF(A167="","",SUMIFS('Sales Log'!$G$2:$G$1001,'Sales Log'!$B$2:$B$1001,A167))</f>
        <v/>
      </c>
      <c r="F167" s="29" t="str">
        <f aca="false">IF(A167="","",IF(D167=0,"",_xlfn.MAXIFS('Sales Log'!$A$2:$A$1001,'Sales Log'!$B$2:$B$1001,A167)))</f>
        <v/>
      </c>
      <c r="G167" s="8" t="str">
        <f aca="true">IF(A167="","",IF(F167="","No sales yet",TODAY()-F167))</f>
        <v/>
      </c>
      <c r="H167" s="8" t="str">
        <f aca="false">IF(A167="","",IF(AND(N(C167)&gt;0,OR(D167=0,N(G167)&gt;=90)),"Slow mover",IF(AND(D167&gt;0,N(C167)&lt;=3),"Low stock","OK")))</f>
        <v/>
      </c>
      <c r="I167" s="8" t="str">
        <f aca="false">IF(A167="","",N(E167)+ROW()/1000000)</f>
        <v/>
      </c>
      <c r="J167" s="8" t="str">
        <f aca="false">IF(H167="Slow mover",COUNTIF(H$2:H167,"Slow mover"),"")</f>
        <v/>
      </c>
    </row>
    <row r="168" customFormat="false" ht="15" hidden="false" customHeight="false" outlineLevel="0" collapsed="false">
      <c r="A168" s="23"/>
      <c r="B168" s="23"/>
      <c r="C168" s="23"/>
      <c r="D168" s="8" t="str">
        <f aca="false">IF(A168="","",SUMIFS('Sales Log'!$E$2:$E$1001,'Sales Log'!$B$2:$B$1001,A168))</f>
        <v/>
      </c>
      <c r="E168" s="25" t="str">
        <f aca="false">IF(A168="","",SUMIFS('Sales Log'!$G$2:$G$1001,'Sales Log'!$B$2:$B$1001,A168))</f>
        <v/>
      </c>
      <c r="F168" s="29" t="str">
        <f aca="false">IF(A168="","",IF(D168=0,"",_xlfn.MAXIFS('Sales Log'!$A$2:$A$1001,'Sales Log'!$B$2:$B$1001,A168)))</f>
        <v/>
      </c>
      <c r="G168" s="8" t="str">
        <f aca="true">IF(A168="","",IF(F168="","No sales yet",TODAY()-F168))</f>
        <v/>
      </c>
      <c r="H168" s="8" t="str">
        <f aca="false">IF(A168="","",IF(AND(N(C168)&gt;0,OR(D168=0,N(G168)&gt;=90)),"Slow mover",IF(AND(D168&gt;0,N(C168)&lt;=3),"Low stock","OK")))</f>
        <v/>
      </c>
      <c r="I168" s="8" t="str">
        <f aca="false">IF(A168="","",N(E168)+ROW()/1000000)</f>
        <v/>
      </c>
      <c r="J168" s="8" t="str">
        <f aca="false">IF(H168="Slow mover",COUNTIF(H$2:H168,"Slow mover"),"")</f>
        <v/>
      </c>
    </row>
    <row r="169" customFormat="false" ht="15" hidden="false" customHeight="false" outlineLevel="0" collapsed="false">
      <c r="A169" s="23"/>
      <c r="B169" s="23"/>
      <c r="C169" s="23"/>
      <c r="D169" s="8" t="str">
        <f aca="false">IF(A169="","",SUMIFS('Sales Log'!$E$2:$E$1001,'Sales Log'!$B$2:$B$1001,A169))</f>
        <v/>
      </c>
      <c r="E169" s="25" t="str">
        <f aca="false">IF(A169="","",SUMIFS('Sales Log'!$G$2:$G$1001,'Sales Log'!$B$2:$B$1001,A169))</f>
        <v/>
      </c>
      <c r="F169" s="29" t="str">
        <f aca="false">IF(A169="","",IF(D169=0,"",_xlfn.MAXIFS('Sales Log'!$A$2:$A$1001,'Sales Log'!$B$2:$B$1001,A169)))</f>
        <v/>
      </c>
      <c r="G169" s="8" t="str">
        <f aca="true">IF(A169="","",IF(F169="","No sales yet",TODAY()-F169))</f>
        <v/>
      </c>
      <c r="H169" s="8" t="str">
        <f aca="false">IF(A169="","",IF(AND(N(C169)&gt;0,OR(D169=0,N(G169)&gt;=90)),"Slow mover",IF(AND(D169&gt;0,N(C169)&lt;=3),"Low stock","OK")))</f>
        <v/>
      </c>
      <c r="I169" s="8" t="str">
        <f aca="false">IF(A169="","",N(E169)+ROW()/1000000)</f>
        <v/>
      </c>
      <c r="J169" s="8" t="str">
        <f aca="false">IF(H169="Slow mover",COUNTIF(H$2:H169,"Slow mover"),"")</f>
        <v/>
      </c>
    </row>
    <row r="170" customFormat="false" ht="15" hidden="false" customHeight="false" outlineLevel="0" collapsed="false">
      <c r="A170" s="23"/>
      <c r="B170" s="23"/>
      <c r="C170" s="23"/>
      <c r="D170" s="8" t="str">
        <f aca="false">IF(A170="","",SUMIFS('Sales Log'!$E$2:$E$1001,'Sales Log'!$B$2:$B$1001,A170))</f>
        <v/>
      </c>
      <c r="E170" s="25" t="str">
        <f aca="false">IF(A170="","",SUMIFS('Sales Log'!$G$2:$G$1001,'Sales Log'!$B$2:$B$1001,A170))</f>
        <v/>
      </c>
      <c r="F170" s="29" t="str">
        <f aca="false">IF(A170="","",IF(D170=0,"",_xlfn.MAXIFS('Sales Log'!$A$2:$A$1001,'Sales Log'!$B$2:$B$1001,A170)))</f>
        <v/>
      </c>
      <c r="G170" s="8" t="str">
        <f aca="true">IF(A170="","",IF(F170="","No sales yet",TODAY()-F170))</f>
        <v/>
      </c>
      <c r="H170" s="8" t="str">
        <f aca="false">IF(A170="","",IF(AND(N(C170)&gt;0,OR(D170=0,N(G170)&gt;=90)),"Slow mover",IF(AND(D170&gt;0,N(C170)&lt;=3),"Low stock","OK")))</f>
        <v/>
      </c>
      <c r="I170" s="8" t="str">
        <f aca="false">IF(A170="","",N(E170)+ROW()/1000000)</f>
        <v/>
      </c>
      <c r="J170" s="8" t="str">
        <f aca="false">IF(H170="Slow mover",COUNTIF(H$2:H170,"Slow mover"),"")</f>
        <v/>
      </c>
    </row>
    <row r="171" customFormat="false" ht="15" hidden="false" customHeight="false" outlineLevel="0" collapsed="false">
      <c r="A171" s="23"/>
      <c r="B171" s="23"/>
      <c r="C171" s="23"/>
      <c r="D171" s="8" t="str">
        <f aca="false">IF(A171="","",SUMIFS('Sales Log'!$E$2:$E$1001,'Sales Log'!$B$2:$B$1001,A171))</f>
        <v/>
      </c>
      <c r="E171" s="25" t="str">
        <f aca="false">IF(A171="","",SUMIFS('Sales Log'!$G$2:$G$1001,'Sales Log'!$B$2:$B$1001,A171))</f>
        <v/>
      </c>
      <c r="F171" s="29" t="str">
        <f aca="false">IF(A171="","",IF(D171=0,"",_xlfn.MAXIFS('Sales Log'!$A$2:$A$1001,'Sales Log'!$B$2:$B$1001,A171)))</f>
        <v/>
      </c>
      <c r="G171" s="8" t="str">
        <f aca="true">IF(A171="","",IF(F171="","No sales yet",TODAY()-F171))</f>
        <v/>
      </c>
      <c r="H171" s="8" t="str">
        <f aca="false">IF(A171="","",IF(AND(N(C171)&gt;0,OR(D171=0,N(G171)&gt;=90)),"Slow mover",IF(AND(D171&gt;0,N(C171)&lt;=3),"Low stock","OK")))</f>
        <v/>
      </c>
      <c r="I171" s="8" t="str">
        <f aca="false">IF(A171="","",N(E171)+ROW()/1000000)</f>
        <v/>
      </c>
      <c r="J171" s="8" t="str">
        <f aca="false">IF(H171="Slow mover",COUNTIF(H$2:H171,"Slow mover"),"")</f>
        <v/>
      </c>
    </row>
    <row r="172" customFormat="false" ht="15" hidden="false" customHeight="false" outlineLevel="0" collapsed="false">
      <c r="A172" s="23"/>
      <c r="B172" s="23"/>
      <c r="C172" s="23"/>
      <c r="D172" s="8" t="str">
        <f aca="false">IF(A172="","",SUMIFS('Sales Log'!$E$2:$E$1001,'Sales Log'!$B$2:$B$1001,A172))</f>
        <v/>
      </c>
      <c r="E172" s="25" t="str">
        <f aca="false">IF(A172="","",SUMIFS('Sales Log'!$G$2:$G$1001,'Sales Log'!$B$2:$B$1001,A172))</f>
        <v/>
      </c>
      <c r="F172" s="29" t="str">
        <f aca="false">IF(A172="","",IF(D172=0,"",_xlfn.MAXIFS('Sales Log'!$A$2:$A$1001,'Sales Log'!$B$2:$B$1001,A172)))</f>
        <v/>
      </c>
      <c r="G172" s="8" t="str">
        <f aca="true">IF(A172="","",IF(F172="","No sales yet",TODAY()-F172))</f>
        <v/>
      </c>
      <c r="H172" s="8" t="str">
        <f aca="false">IF(A172="","",IF(AND(N(C172)&gt;0,OR(D172=0,N(G172)&gt;=90)),"Slow mover",IF(AND(D172&gt;0,N(C172)&lt;=3),"Low stock","OK")))</f>
        <v/>
      </c>
      <c r="I172" s="8" t="str">
        <f aca="false">IF(A172="","",N(E172)+ROW()/1000000)</f>
        <v/>
      </c>
      <c r="J172" s="8" t="str">
        <f aca="false">IF(H172="Slow mover",COUNTIF(H$2:H172,"Slow mover"),"")</f>
        <v/>
      </c>
    </row>
    <row r="173" customFormat="false" ht="15" hidden="false" customHeight="false" outlineLevel="0" collapsed="false">
      <c r="A173" s="23"/>
      <c r="B173" s="23"/>
      <c r="C173" s="23"/>
      <c r="D173" s="8" t="str">
        <f aca="false">IF(A173="","",SUMIFS('Sales Log'!$E$2:$E$1001,'Sales Log'!$B$2:$B$1001,A173))</f>
        <v/>
      </c>
      <c r="E173" s="25" t="str">
        <f aca="false">IF(A173="","",SUMIFS('Sales Log'!$G$2:$G$1001,'Sales Log'!$B$2:$B$1001,A173))</f>
        <v/>
      </c>
      <c r="F173" s="29" t="str">
        <f aca="false">IF(A173="","",IF(D173=0,"",_xlfn.MAXIFS('Sales Log'!$A$2:$A$1001,'Sales Log'!$B$2:$B$1001,A173)))</f>
        <v/>
      </c>
      <c r="G173" s="8" t="str">
        <f aca="true">IF(A173="","",IF(F173="","No sales yet",TODAY()-F173))</f>
        <v/>
      </c>
      <c r="H173" s="8" t="str">
        <f aca="false">IF(A173="","",IF(AND(N(C173)&gt;0,OR(D173=0,N(G173)&gt;=90)),"Slow mover",IF(AND(D173&gt;0,N(C173)&lt;=3),"Low stock","OK")))</f>
        <v/>
      </c>
      <c r="I173" s="8" t="str">
        <f aca="false">IF(A173="","",N(E173)+ROW()/1000000)</f>
        <v/>
      </c>
      <c r="J173" s="8" t="str">
        <f aca="false">IF(H173="Slow mover",COUNTIF(H$2:H173,"Slow mover"),"")</f>
        <v/>
      </c>
    </row>
    <row r="174" customFormat="false" ht="15" hidden="false" customHeight="false" outlineLevel="0" collapsed="false">
      <c r="A174" s="23"/>
      <c r="B174" s="23"/>
      <c r="C174" s="23"/>
      <c r="D174" s="8" t="str">
        <f aca="false">IF(A174="","",SUMIFS('Sales Log'!$E$2:$E$1001,'Sales Log'!$B$2:$B$1001,A174))</f>
        <v/>
      </c>
      <c r="E174" s="25" t="str">
        <f aca="false">IF(A174="","",SUMIFS('Sales Log'!$G$2:$G$1001,'Sales Log'!$B$2:$B$1001,A174))</f>
        <v/>
      </c>
      <c r="F174" s="29" t="str">
        <f aca="false">IF(A174="","",IF(D174=0,"",_xlfn.MAXIFS('Sales Log'!$A$2:$A$1001,'Sales Log'!$B$2:$B$1001,A174)))</f>
        <v/>
      </c>
      <c r="G174" s="8" t="str">
        <f aca="true">IF(A174="","",IF(F174="","No sales yet",TODAY()-F174))</f>
        <v/>
      </c>
      <c r="H174" s="8" t="str">
        <f aca="false">IF(A174="","",IF(AND(N(C174)&gt;0,OR(D174=0,N(G174)&gt;=90)),"Slow mover",IF(AND(D174&gt;0,N(C174)&lt;=3),"Low stock","OK")))</f>
        <v/>
      </c>
      <c r="I174" s="8" t="str">
        <f aca="false">IF(A174="","",N(E174)+ROW()/1000000)</f>
        <v/>
      </c>
      <c r="J174" s="8" t="str">
        <f aca="false">IF(H174="Slow mover",COUNTIF(H$2:H174,"Slow mover"),"")</f>
        <v/>
      </c>
    </row>
    <row r="175" customFormat="false" ht="15" hidden="false" customHeight="false" outlineLevel="0" collapsed="false">
      <c r="A175" s="23"/>
      <c r="B175" s="23"/>
      <c r="C175" s="23"/>
      <c r="D175" s="8" t="str">
        <f aca="false">IF(A175="","",SUMIFS('Sales Log'!$E$2:$E$1001,'Sales Log'!$B$2:$B$1001,A175))</f>
        <v/>
      </c>
      <c r="E175" s="25" t="str">
        <f aca="false">IF(A175="","",SUMIFS('Sales Log'!$G$2:$G$1001,'Sales Log'!$B$2:$B$1001,A175))</f>
        <v/>
      </c>
      <c r="F175" s="29" t="str">
        <f aca="false">IF(A175="","",IF(D175=0,"",_xlfn.MAXIFS('Sales Log'!$A$2:$A$1001,'Sales Log'!$B$2:$B$1001,A175)))</f>
        <v/>
      </c>
      <c r="G175" s="8" t="str">
        <f aca="true">IF(A175="","",IF(F175="","No sales yet",TODAY()-F175))</f>
        <v/>
      </c>
      <c r="H175" s="8" t="str">
        <f aca="false">IF(A175="","",IF(AND(N(C175)&gt;0,OR(D175=0,N(G175)&gt;=90)),"Slow mover",IF(AND(D175&gt;0,N(C175)&lt;=3),"Low stock","OK")))</f>
        <v/>
      </c>
      <c r="I175" s="8" t="str">
        <f aca="false">IF(A175="","",N(E175)+ROW()/1000000)</f>
        <v/>
      </c>
      <c r="J175" s="8" t="str">
        <f aca="false">IF(H175="Slow mover",COUNTIF(H$2:H175,"Slow mover"),"")</f>
        <v/>
      </c>
    </row>
    <row r="176" customFormat="false" ht="15" hidden="false" customHeight="false" outlineLevel="0" collapsed="false">
      <c r="A176" s="23"/>
      <c r="B176" s="23"/>
      <c r="C176" s="23"/>
      <c r="D176" s="8" t="str">
        <f aca="false">IF(A176="","",SUMIFS('Sales Log'!$E$2:$E$1001,'Sales Log'!$B$2:$B$1001,A176))</f>
        <v/>
      </c>
      <c r="E176" s="25" t="str">
        <f aca="false">IF(A176="","",SUMIFS('Sales Log'!$G$2:$G$1001,'Sales Log'!$B$2:$B$1001,A176))</f>
        <v/>
      </c>
      <c r="F176" s="29" t="str">
        <f aca="false">IF(A176="","",IF(D176=0,"",_xlfn.MAXIFS('Sales Log'!$A$2:$A$1001,'Sales Log'!$B$2:$B$1001,A176)))</f>
        <v/>
      </c>
      <c r="G176" s="8" t="str">
        <f aca="true">IF(A176="","",IF(F176="","No sales yet",TODAY()-F176))</f>
        <v/>
      </c>
      <c r="H176" s="8" t="str">
        <f aca="false">IF(A176="","",IF(AND(N(C176)&gt;0,OR(D176=0,N(G176)&gt;=90)),"Slow mover",IF(AND(D176&gt;0,N(C176)&lt;=3),"Low stock","OK")))</f>
        <v/>
      </c>
      <c r="I176" s="8" t="str">
        <f aca="false">IF(A176="","",N(E176)+ROW()/1000000)</f>
        <v/>
      </c>
      <c r="J176" s="8" t="str">
        <f aca="false">IF(H176="Slow mover",COUNTIF(H$2:H176,"Slow mover"),"")</f>
        <v/>
      </c>
    </row>
    <row r="177" customFormat="false" ht="15" hidden="false" customHeight="false" outlineLevel="0" collapsed="false">
      <c r="A177" s="23"/>
      <c r="B177" s="23"/>
      <c r="C177" s="23"/>
      <c r="D177" s="8" t="str">
        <f aca="false">IF(A177="","",SUMIFS('Sales Log'!$E$2:$E$1001,'Sales Log'!$B$2:$B$1001,A177))</f>
        <v/>
      </c>
      <c r="E177" s="25" t="str">
        <f aca="false">IF(A177="","",SUMIFS('Sales Log'!$G$2:$G$1001,'Sales Log'!$B$2:$B$1001,A177))</f>
        <v/>
      </c>
      <c r="F177" s="29" t="str">
        <f aca="false">IF(A177="","",IF(D177=0,"",_xlfn.MAXIFS('Sales Log'!$A$2:$A$1001,'Sales Log'!$B$2:$B$1001,A177)))</f>
        <v/>
      </c>
      <c r="G177" s="8" t="str">
        <f aca="true">IF(A177="","",IF(F177="","No sales yet",TODAY()-F177))</f>
        <v/>
      </c>
      <c r="H177" s="8" t="str">
        <f aca="false">IF(A177="","",IF(AND(N(C177)&gt;0,OR(D177=0,N(G177)&gt;=90)),"Slow mover",IF(AND(D177&gt;0,N(C177)&lt;=3),"Low stock","OK")))</f>
        <v/>
      </c>
      <c r="I177" s="8" t="str">
        <f aca="false">IF(A177="","",N(E177)+ROW()/1000000)</f>
        <v/>
      </c>
      <c r="J177" s="8" t="str">
        <f aca="false">IF(H177="Slow mover",COUNTIF(H$2:H177,"Slow mover"),"")</f>
        <v/>
      </c>
    </row>
    <row r="178" customFormat="false" ht="15" hidden="false" customHeight="false" outlineLevel="0" collapsed="false">
      <c r="A178" s="23"/>
      <c r="B178" s="23"/>
      <c r="C178" s="23"/>
      <c r="D178" s="8" t="str">
        <f aca="false">IF(A178="","",SUMIFS('Sales Log'!$E$2:$E$1001,'Sales Log'!$B$2:$B$1001,A178))</f>
        <v/>
      </c>
      <c r="E178" s="25" t="str">
        <f aca="false">IF(A178="","",SUMIFS('Sales Log'!$G$2:$G$1001,'Sales Log'!$B$2:$B$1001,A178))</f>
        <v/>
      </c>
      <c r="F178" s="29" t="str">
        <f aca="false">IF(A178="","",IF(D178=0,"",_xlfn.MAXIFS('Sales Log'!$A$2:$A$1001,'Sales Log'!$B$2:$B$1001,A178)))</f>
        <v/>
      </c>
      <c r="G178" s="8" t="str">
        <f aca="true">IF(A178="","",IF(F178="","No sales yet",TODAY()-F178))</f>
        <v/>
      </c>
      <c r="H178" s="8" t="str">
        <f aca="false">IF(A178="","",IF(AND(N(C178)&gt;0,OR(D178=0,N(G178)&gt;=90)),"Slow mover",IF(AND(D178&gt;0,N(C178)&lt;=3),"Low stock","OK")))</f>
        <v/>
      </c>
      <c r="I178" s="8" t="str">
        <f aca="false">IF(A178="","",N(E178)+ROW()/1000000)</f>
        <v/>
      </c>
      <c r="J178" s="8" t="str">
        <f aca="false">IF(H178="Slow mover",COUNTIF(H$2:H178,"Slow mover"),"")</f>
        <v/>
      </c>
    </row>
    <row r="179" customFormat="false" ht="15" hidden="false" customHeight="false" outlineLevel="0" collapsed="false">
      <c r="A179" s="23"/>
      <c r="B179" s="23"/>
      <c r="C179" s="23"/>
      <c r="D179" s="8" t="str">
        <f aca="false">IF(A179="","",SUMIFS('Sales Log'!$E$2:$E$1001,'Sales Log'!$B$2:$B$1001,A179))</f>
        <v/>
      </c>
      <c r="E179" s="25" t="str">
        <f aca="false">IF(A179="","",SUMIFS('Sales Log'!$G$2:$G$1001,'Sales Log'!$B$2:$B$1001,A179))</f>
        <v/>
      </c>
      <c r="F179" s="29" t="str">
        <f aca="false">IF(A179="","",IF(D179=0,"",_xlfn.MAXIFS('Sales Log'!$A$2:$A$1001,'Sales Log'!$B$2:$B$1001,A179)))</f>
        <v/>
      </c>
      <c r="G179" s="8" t="str">
        <f aca="true">IF(A179="","",IF(F179="","No sales yet",TODAY()-F179))</f>
        <v/>
      </c>
      <c r="H179" s="8" t="str">
        <f aca="false">IF(A179="","",IF(AND(N(C179)&gt;0,OR(D179=0,N(G179)&gt;=90)),"Slow mover",IF(AND(D179&gt;0,N(C179)&lt;=3),"Low stock","OK")))</f>
        <v/>
      </c>
      <c r="I179" s="8" t="str">
        <f aca="false">IF(A179="","",N(E179)+ROW()/1000000)</f>
        <v/>
      </c>
      <c r="J179" s="8" t="str">
        <f aca="false">IF(H179="Slow mover",COUNTIF(H$2:H179,"Slow mover"),"")</f>
        <v/>
      </c>
    </row>
    <row r="180" customFormat="false" ht="15" hidden="false" customHeight="false" outlineLevel="0" collapsed="false">
      <c r="A180" s="23"/>
      <c r="B180" s="23"/>
      <c r="C180" s="23"/>
      <c r="D180" s="8" t="str">
        <f aca="false">IF(A180="","",SUMIFS('Sales Log'!$E$2:$E$1001,'Sales Log'!$B$2:$B$1001,A180))</f>
        <v/>
      </c>
      <c r="E180" s="25" t="str">
        <f aca="false">IF(A180="","",SUMIFS('Sales Log'!$G$2:$G$1001,'Sales Log'!$B$2:$B$1001,A180))</f>
        <v/>
      </c>
      <c r="F180" s="29" t="str">
        <f aca="false">IF(A180="","",IF(D180=0,"",_xlfn.MAXIFS('Sales Log'!$A$2:$A$1001,'Sales Log'!$B$2:$B$1001,A180)))</f>
        <v/>
      </c>
      <c r="G180" s="8" t="str">
        <f aca="true">IF(A180="","",IF(F180="","No sales yet",TODAY()-F180))</f>
        <v/>
      </c>
      <c r="H180" s="8" t="str">
        <f aca="false">IF(A180="","",IF(AND(N(C180)&gt;0,OR(D180=0,N(G180)&gt;=90)),"Slow mover",IF(AND(D180&gt;0,N(C180)&lt;=3),"Low stock","OK")))</f>
        <v/>
      </c>
      <c r="I180" s="8" t="str">
        <f aca="false">IF(A180="","",N(E180)+ROW()/1000000)</f>
        <v/>
      </c>
      <c r="J180" s="8" t="str">
        <f aca="false">IF(H180="Slow mover",COUNTIF(H$2:H180,"Slow mover"),"")</f>
        <v/>
      </c>
    </row>
    <row r="181" customFormat="false" ht="15" hidden="false" customHeight="false" outlineLevel="0" collapsed="false">
      <c r="A181" s="23"/>
      <c r="B181" s="23"/>
      <c r="C181" s="23"/>
      <c r="D181" s="8" t="str">
        <f aca="false">IF(A181="","",SUMIFS('Sales Log'!$E$2:$E$1001,'Sales Log'!$B$2:$B$1001,A181))</f>
        <v/>
      </c>
      <c r="E181" s="25" t="str">
        <f aca="false">IF(A181="","",SUMIFS('Sales Log'!$G$2:$G$1001,'Sales Log'!$B$2:$B$1001,A181))</f>
        <v/>
      </c>
      <c r="F181" s="29" t="str">
        <f aca="false">IF(A181="","",IF(D181=0,"",_xlfn.MAXIFS('Sales Log'!$A$2:$A$1001,'Sales Log'!$B$2:$B$1001,A181)))</f>
        <v/>
      </c>
      <c r="G181" s="8" t="str">
        <f aca="true">IF(A181="","",IF(F181="","No sales yet",TODAY()-F181))</f>
        <v/>
      </c>
      <c r="H181" s="8" t="str">
        <f aca="false">IF(A181="","",IF(AND(N(C181)&gt;0,OR(D181=0,N(G181)&gt;=90)),"Slow mover",IF(AND(D181&gt;0,N(C181)&lt;=3),"Low stock","OK")))</f>
        <v/>
      </c>
      <c r="I181" s="8" t="str">
        <f aca="false">IF(A181="","",N(E181)+ROW()/1000000)</f>
        <v/>
      </c>
      <c r="J181" s="8" t="str">
        <f aca="false">IF(H181="Slow mover",COUNTIF(H$2:H181,"Slow mover"),"")</f>
        <v/>
      </c>
    </row>
    <row r="182" customFormat="false" ht="15" hidden="false" customHeight="false" outlineLevel="0" collapsed="false">
      <c r="A182" s="23"/>
      <c r="B182" s="23"/>
      <c r="C182" s="23"/>
      <c r="D182" s="8" t="str">
        <f aca="false">IF(A182="","",SUMIFS('Sales Log'!$E$2:$E$1001,'Sales Log'!$B$2:$B$1001,A182))</f>
        <v/>
      </c>
      <c r="E182" s="25" t="str">
        <f aca="false">IF(A182="","",SUMIFS('Sales Log'!$G$2:$G$1001,'Sales Log'!$B$2:$B$1001,A182))</f>
        <v/>
      </c>
      <c r="F182" s="29" t="str">
        <f aca="false">IF(A182="","",IF(D182=0,"",_xlfn.MAXIFS('Sales Log'!$A$2:$A$1001,'Sales Log'!$B$2:$B$1001,A182)))</f>
        <v/>
      </c>
      <c r="G182" s="8" t="str">
        <f aca="true">IF(A182="","",IF(F182="","No sales yet",TODAY()-F182))</f>
        <v/>
      </c>
      <c r="H182" s="8" t="str">
        <f aca="false">IF(A182="","",IF(AND(N(C182)&gt;0,OR(D182=0,N(G182)&gt;=90)),"Slow mover",IF(AND(D182&gt;0,N(C182)&lt;=3),"Low stock","OK")))</f>
        <v/>
      </c>
      <c r="I182" s="8" t="str">
        <f aca="false">IF(A182="","",N(E182)+ROW()/1000000)</f>
        <v/>
      </c>
      <c r="J182" s="8" t="str">
        <f aca="false">IF(H182="Slow mover",COUNTIF(H$2:H182,"Slow mover"),"")</f>
        <v/>
      </c>
    </row>
    <row r="183" customFormat="false" ht="15" hidden="false" customHeight="false" outlineLevel="0" collapsed="false">
      <c r="A183" s="23"/>
      <c r="B183" s="23"/>
      <c r="C183" s="23"/>
      <c r="D183" s="8" t="str">
        <f aca="false">IF(A183="","",SUMIFS('Sales Log'!$E$2:$E$1001,'Sales Log'!$B$2:$B$1001,A183))</f>
        <v/>
      </c>
      <c r="E183" s="25" t="str">
        <f aca="false">IF(A183="","",SUMIFS('Sales Log'!$G$2:$G$1001,'Sales Log'!$B$2:$B$1001,A183))</f>
        <v/>
      </c>
      <c r="F183" s="29" t="str">
        <f aca="false">IF(A183="","",IF(D183=0,"",_xlfn.MAXIFS('Sales Log'!$A$2:$A$1001,'Sales Log'!$B$2:$B$1001,A183)))</f>
        <v/>
      </c>
      <c r="G183" s="8" t="str">
        <f aca="true">IF(A183="","",IF(F183="","No sales yet",TODAY()-F183))</f>
        <v/>
      </c>
      <c r="H183" s="8" t="str">
        <f aca="false">IF(A183="","",IF(AND(N(C183)&gt;0,OR(D183=0,N(G183)&gt;=90)),"Slow mover",IF(AND(D183&gt;0,N(C183)&lt;=3),"Low stock","OK")))</f>
        <v/>
      </c>
      <c r="I183" s="8" t="str">
        <f aca="false">IF(A183="","",N(E183)+ROW()/1000000)</f>
        <v/>
      </c>
      <c r="J183" s="8" t="str">
        <f aca="false">IF(H183="Slow mover",COUNTIF(H$2:H183,"Slow mover"),"")</f>
        <v/>
      </c>
    </row>
    <row r="184" customFormat="false" ht="15" hidden="false" customHeight="false" outlineLevel="0" collapsed="false">
      <c r="A184" s="23"/>
      <c r="B184" s="23"/>
      <c r="C184" s="23"/>
      <c r="D184" s="8" t="str">
        <f aca="false">IF(A184="","",SUMIFS('Sales Log'!$E$2:$E$1001,'Sales Log'!$B$2:$B$1001,A184))</f>
        <v/>
      </c>
      <c r="E184" s="25" t="str">
        <f aca="false">IF(A184="","",SUMIFS('Sales Log'!$G$2:$G$1001,'Sales Log'!$B$2:$B$1001,A184))</f>
        <v/>
      </c>
      <c r="F184" s="29" t="str">
        <f aca="false">IF(A184="","",IF(D184=0,"",_xlfn.MAXIFS('Sales Log'!$A$2:$A$1001,'Sales Log'!$B$2:$B$1001,A184)))</f>
        <v/>
      </c>
      <c r="G184" s="8" t="str">
        <f aca="true">IF(A184="","",IF(F184="","No sales yet",TODAY()-F184))</f>
        <v/>
      </c>
      <c r="H184" s="8" t="str">
        <f aca="false">IF(A184="","",IF(AND(N(C184)&gt;0,OR(D184=0,N(G184)&gt;=90)),"Slow mover",IF(AND(D184&gt;0,N(C184)&lt;=3),"Low stock","OK")))</f>
        <v/>
      </c>
      <c r="I184" s="8" t="str">
        <f aca="false">IF(A184="","",N(E184)+ROW()/1000000)</f>
        <v/>
      </c>
      <c r="J184" s="8" t="str">
        <f aca="false">IF(H184="Slow mover",COUNTIF(H$2:H184,"Slow mover"),"")</f>
        <v/>
      </c>
    </row>
    <row r="185" customFormat="false" ht="15" hidden="false" customHeight="false" outlineLevel="0" collapsed="false">
      <c r="A185" s="23"/>
      <c r="B185" s="23"/>
      <c r="C185" s="23"/>
      <c r="D185" s="8" t="str">
        <f aca="false">IF(A185="","",SUMIFS('Sales Log'!$E$2:$E$1001,'Sales Log'!$B$2:$B$1001,A185))</f>
        <v/>
      </c>
      <c r="E185" s="25" t="str">
        <f aca="false">IF(A185="","",SUMIFS('Sales Log'!$G$2:$G$1001,'Sales Log'!$B$2:$B$1001,A185))</f>
        <v/>
      </c>
      <c r="F185" s="29" t="str">
        <f aca="false">IF(A185="","",IF(D185=0,"",_xlfn.MAXIFS('Sales Log'!$A$2:$A$1001,'Sales Log'!$B$2:$B$1001,A185)))</f>
        <v/>
      </c>
      <c r="G185" s="8" t="str">
        <f aca="true">IF(A185="","",IF(F185="","No sales yet",TODAY()-F185))</f>
        <v/>
      </c>
      <c r="H185" s="8" t="str">
        <f aca="false">IF(A185="","",IF(AND(N(C185)&gt;0,OR(D185=0,N(G185)&gt;=90)),"Slow mover",IF(AND(D185&gt;0,N(C185)&lt;=3),"Low stock","OK")))</f>
        <v/>
      </c>
      <c r="I185" s="8" t="str">
        <f aca="false">IF(A185="","",N(E185)+ROW()/1000000)</f>
        <v/>
      </c>
      <c r="J185" s="8" t="str">
        <f aca="false">IF(H185="Slow mover",COUNTIF(H$2:H185,"Slow mover"),"")</f>
        <v/>
      </c>
    </row>
    <row r="186" customFormat="false" ht="15" hidden="false" customHeight="false" outlineLevel="0" collapsed="false">
      <c r="A186" s="23"/>
      <c r="B186" s="23"/>
      <c r="C186" s="23"/>
      <c r="D186" s="8" t="str">
        <f aca="false">IF(A186="","",SUMIFS('Sales Log'!$E$2:$E$1001,'Sales Log'!$B$2:$B$1001,A186))</f>
        <v/>
      </c>
      <c r="E186" s="25" t="str">
        <f aca="false">IF(A186="","",SUMIFS('Sales Log'!$G$2:$G$1001,'Sales Log'!$B$2:$B$1001,A186))</f>
        <v/>
      </c>
      <c r="F186" s="29" t="str">
        <f aca="false">IF(A186="","",IF(D186=0,"",_xlfn.MAXIFS('Sales Log'!$A$2:$A$1001,'Sales Log'!$B$2:$B$1001,A186)))</f>
        <v/>
      </c>
      <c r="G186" s="8" t="str">
        <f aca="true">IF(A186="","",IF(F186="","No sales yet",TODAY()-F186))</f>
        <v/>
      </c>
      <c r="H186" s="8" t="str">
        <f aca="false">IF(A186="","",IF(AND(N(C186)&gt;0,OR(D186=0,N(G186)&gt;=90)),"Slow mover",IF(AND(D186&gt;0,N(C186)&lt;=3),"Low stock","OK")))</f>
        <v/>
      </c>
      <c r="I186" s="8" t="str">
        <f aca="false">IF(A186="","",N(E186)+ROW()/1000000)</f>
        <v/>
      </c>
      <c r="J186" s="8" t="str">
        <f aca="false">IF(H186="Slow mover",COUNTIF(H$2:H186,"Slow mover"),"")</f>
        <v/>
      </c>
    </row>
    <row r="187" customFormat="false" ht="15" hidden="false" customHeight="false" outlineLevel="0" collapsed="false">
      <c r="A187" s="23"/>
      <c r="B187" s="23"/>
      <c r="C187" s="23"/>
      <c r="D187" s="8" t="str">
        <f aca="false">IF(A187="","",SUMIFS('Sales Log'!$E$2:$E$1001,'Sales Log'!$B$2:$B$1001,A187))</f>
        <v/>
      </c>
      <c r="E187" s="25" t="str">
        <f aca="false">IF(A187="","",SUMIFS('Sales Log'!$G$2:$G$1001,'Sales Log'!$B$2:$B$1001,A187))</f>
        <v/>
      </c>
      <c r="F187" s="29" t="str">
        <f aca="false">IF(A187="","",IF(D187=0,"",_xlfn.MAXIFS('Sales Log'!$A$2:$A$1001,'Sales Log'!$B$2:$B$1001,A187)))</f>
        <v/>
      </c>
      <c r="G187" s="8" t="str">
        <f aca="true">IF(A187="","",IF(F187="","No sales yet",TODAY()-F187))</f>
        <v/>
      </c>
      <c r="H187" s="8" t="str">
        <f aca="false">IF(A187="","",IF(AND(N(C187)&gt;0,OR(D187=0,N(G187)&gt;=90)),"Slow mover",IF(AND(D187&gt;0,N(C187)&lt;=3),"Low stock","OK")))</f>
        <v/>
      </c>
      <c r="I187" s="8" t="str">
        <f aca="false">IF(A187="","",N(E187)+ROW()/1000000)</f>
        <v/>
      </c>
      <c r="J187" s="8" t="str">
        <f aca="false">IF(H187="Slow mover",COUNTIF(H$2:H187,"Slow mover"),"")</f>
        <v/>
      </c>
    </row>
    <row r="188" customFormat="false" ht="15" hidden="false" customHeight="false" outlineLevel="0" collapsed="false">
      <c r="A188" s="23"/>
      <c r="B188" s="23"/>
      <c r="C188" s="23"/>
      <c r="D188" s="8" t="str">
        <f aca="false">IF(A188="","",SUMIFS('Sales Log'!$E$2:$E$1001,'Sales Log'!$B$2:$B$1001,A188))</f>
        <v/>
      </c>
      <c r="E188" s="25" t="str">
        <f aca="false">IF(A188="","",SUMIFS('Sales Log'!$G$2:$G$1001,'Sales Log'!$B$2:$B$1001,A188))</f>
        <v/>
      </c>
      <c r="F188" s="29" t="str">
        <f aca="false">IF(A188="","",IF(D188=0,"",_xlfn.MAXIFS('Sales Log'!$A$2:$A$1001,'Sales Log'!$B$2:$B$1001,A188)))</f>
        <v/>
      </c>
      <c r="G188" s="8" t="str">
        <f aca="true">IF(A188="","",IF(F188="","No sales yet",TODAY()-F188))</f>
        <v/>
      </c>
      <c r="H188" s="8" t="str">
        <f aca="false">IF(A188="","",IF(AND(N(C188)&gt;0,OR(D188=0,N(G188)&gt;=90)),"Slow mover",IF(AND(D188&gt;0,N(C188)&lt;=3),"Low stock","OK")))</f>
        <v/>
      </c>
      <c r="I188" s="8" t="str">
        <f aca="false">IF(A188="","",N(E188)+ROW()/1000000)</f>
        <v/>
      </c>
      <c r="J188" s="8" t="str">
        <f aca="false">IF(H188="Slow mover",COUNTIF(H$2:H188,"Slow mover"),"")</f>
        <v/>
      </c>
    </row>
    <row r="189" customFormat="false" ht="15" hidden="false" customHeight="false" outlineLevel="0" collapsed="false">
      <c r="A189" s="23"/>
      <c r="B189" s="23"/>
      <c r="C189" s="23"/>
      <c r="D189" s="8" t="str">
        <f aca="false">IF(A189="","",SUMIFS('Sales Log'!$E$2:$E$1001,'Sales Log'!$B$2:$B$1001,A189))</f>
        <v/>
      </c>
      <c r="E189" s="25" t="str">
        <f aca="false">IF(A189="","",SUMIFS('Sales Log'!$G$2:$G$1001,'Sales Log'!$B$2:$B$1001,A189))</f>
        <v/>
      </c>
      <c r="F189" s="29" t="str">
        <f aca="false">IF(A189="","",IF(D189=0,"",_xlfn.MAXIFS('Sales Log'!$A$2:$A$1001,'Sales Log'!$B$2:$B$1001,A189)))</f>
        <v/>
      </c>
      <c r="G189" s="8" t="str">
        <f aca="true">IF(A189="","",IF(F189="","No sales yet",TODAY()-F189))</f>
        <v/>
      </c>
      <c r="H189" s="8" t="str">
        <f aca="false">IF(A189="","",IF(AND(N(C189)&gt;0,OR(D189=0,N(G189)&gt;=90)),"Slow mover",IF(AND(D189&gt;0,N(C189)&lt;=3),"Low stock","OK")))</f>
        <v/>
      </c>
      <c r="I189" s="8" t="str">
        <f aca="false">IF(A189="","",N(E189)+ROW()/1000000)</f>
        <v/>
      </c>
      <c r="J189" s="8" t="str">
        <f aca="false">IF(H189="Slow mover",COUNTIF(H$2:H189,"Slow mover"),"")</f>
        <v/>
      </c>
    </row>
    <row r="190" customFormat="false" ht="15" hidden="false" customHeight="false" outlineLevel="0" collapsed="false">
      <c r="A190" s="23"/>
      <c r="B190" s="23"/>
      <c r="C190" s="23"/>
      <c r="D190" s="8" t="str">
        <f aca="false">IF(A190="","",SUMIFS('Sales Log'!$E$2:$E$1001,'Sales Log'!$B$2:$B$1001,A190))</f>
        <v/>
      </c>
      <c r="E190" s="25" t="str">
        <f aca="false">IF(A190="","",SUMIFS('Sales Log'!$G$2:$G$1001,'Sales Log'!$B$2:$B$1001,A190))</f>
        <v/>
      </c>
      <c r="F190" s="29" t="str">
        <f aca="false">IF(A190="","",IF(D190=0,"",_xlfn.MAXIFS('Sales Log'!$A$2:$A$1001,'Sales Log'!$B$2:$B$1001,A190)))</f>
        <v/>
      </c>
      <c r="G190" s="8" t="str">
        <f aca="true">IF(A190="","",IF(F190="","No sales yet",TODAY()-F190))</f>
        <v/>
      </c>
      <c r="H190" s="8" t="str">
        <f aca="false">IF(A190="","",IF(AND(N(C190)&gt;0,OR(D190=0,N(G190)&gt;=90)),"Slow mover",IF(AND(D190&gt;0,N(C190)&lt;=3),"Low stock","OK")))</f>
        <v/>
      </c>
      <c r="I190" s="8" t="str">
        <f aca="false">IF(A190="","",N(E190)+ROW()/1000000)</f>
        <v/>
      </c>
      <c r="J190" s="8" t="str">
        <f aca="false">IF(H190="Slow mover",COUNTIF(H$2:H190,"Slow mover"),"")</f>
        <v/>
      </c>
    </row>
    <row r="191" customFormat="false" ht="15" hidden="false" customHeight="false" outlineLevel="0" collapsed="false">
      <c r="A191" s="23"/>
      <c r="B191" s="23"/>
      <c r="C191" s="23"/>
      <c r="D191" s="8" t="str">
        <f aca="false">IF(A191="","",SUMIFS('Sales Log'!$E$2:$E$1001,'Sales Log'!$B$2:$B$1001,A191))</f>
        <v/>
      </c>
      <c r="E191" s="25" t="str">
        <f aca="false">IF(A191="","",SUMIFS('Sales Log'!$G$2:$G$1001,'Sales Log'!$B$2:$B$1001,A191))</f>
        <v/>
      </c>
      <c r="F191" s="29" t="str">
        <f aca="false">IF(A191="","",IF(D191=0,"",_xlfn.MAXIFS('Sales Log'!$A$2:$A$1001,'Sales Log'!$B$2:$B$1001,A191)))</f>
        <v/>
      </c>
      <c r="G191" s="8" t="str">
        <f aca="true">IF(A191="","",IF(F191="","No sales yet",TODAY()-F191))</f>
        <v/>
      </c>
      <c r="H191" s="8" t="str">
        <f aca="false">IF(A191="","",IF(AND(N(C191)&gt;0,OR(D191=0,N(G191)&gt;=90)),"Slow mover",IF(AND(D191&gt;0,N(C191)&lt;=3),"Low stock","OK")))</f>
        <v/>
      </c>
      <c r="I191" s="8" t="str">
        <f aca="false">IF(A191="","",N(E191)+ROW()/1000000)</f>
        <v/>
      </c>
      <c r="J191" s="8" t="str">
        <f aca="false">IF(H191="Slow mover",COUNTIF(H$2:H191,"Slow mover"),"")</f>
        <v/>
      </c>
    </row>
    <row r="192" customFormat="false" ht="15" hidden="false" customHeight="false" outlineLevel="0" collapsed="false">
      <c r="A192" s="23"/>
      <c r="B192" s="23"/>
      <c r="C192" s="23"/>
      <c r="D192" s="8" t="str">
        <f aca="false">IF(A192="","",SUMIFS('Sales Log'!$E$2:$E$1001,'Sales Log'!$B$2:$B$1001,A192))</f>
        <v/>
      </c>
      <c r="E192" s="25" t="str">
        <f aca="false">IF(A192="","",SUMIFS('Sales Log'!$G$2:$G$1001,'Sales Log'!$B$2:$B$1001,A192))</f>
        <v/>
      </c>
      <c r="F192" s="29" t="str">
        <f aca="false">IF(A192="","",IF(D192=0,"",_xlfn.MAXIFS('Sales Log'!$A$2:$A$1001,'Sales Log'!$B$2:$B$1001,A192)))</f>
        <v/>
      </c>
      <c r="G192" s="8" t="str">
        <f aca="true">IF(A192="","",IF(F192="","No sales yet",TODAY()-F192))</f>
        <v/>
      </c>
      <c r="H192" s="8" t="str">
        <f aca="false">IF(A192="","",IF(AND(N(C192)&gt;0,OR(D192=0,N(G192)&gt;=90)),"Slow mover",IF(AND(D192&gt;0,N(C192)&lt;=3),"Low stock","OK")))</f>
        <v/>
      </c>
      <c r="I192" s="8" t="str">
        <f aca="false">IF(A192="","",N(E192)+ROW()/1000000)</f>
        <v/>
      </c>
      <c r="J192" s="8" t="str">
        <f aca="false">IF(H192="Slow mover",COUNTIF(H$2:H192,"Slow mover"),"")</f>
        <v/>
      </c>
    </row>
    <row r="193" customFormat="false" ht="15" hidden="false" customHeight="false" outlineLevel="0" collapsed="false">
      <c r="A193" s="23"/>
      <c r="B193" s="23"/>
      <c r="C193" s="23"/>
      <c r="D193" s="8" t="str">
        <f aca="false">IF(A193="","",SUMIFS('Sales Log'!$E$2:$E$1001,'Sales Log'!$B$2:$B$1001,A193))</f>
        <v/>
      </c>
      <c r="E193" s="25" t="str">
        <f aca="false">IF(A193="","",SUMIFS('Sales Log'!$G$2:$G$1001,'Sales Log'!$B$2:$B$1001,A193))</f>
        <v/>
      </c>
      <c r="F193" s="29" t="str">
        <f aca="false">IF(A193="","",IF(D193=0,"",_xlfn.MAXIFS('Sales Log'!$A$2:$A$1001,'Sales Log'!$B$2:$B$1001,A193)))</f>
        <v/>
      </c>
      <c r="G193" s="8" t="str">
        <f aca="true">IF(A193="","",IF(F193="","No sales yet",TODAY()-F193))</f>
        <v/>
      </c>
      <c r="H193" s="8" t="str">
        <f aca="false">IF(A193="","",IF(AND(N(C193)&gt;0,OR(D193=0,N(G193)&gt;=90)),"Slow mover",IF(AND(D193&gt;0,N(C193)&lt;=3),"Low stock","OK")))</f>
        <v/>
      </c>
      <c r="I193" s="8" t="str">
        <f aca="false">IF(A193="","",N(E193)+ROW()/1000000)</f>
        <v/>
      </c>
      <c r="J193" s="8" t="str">
        <f aca="false">IF(H193="Slow mover",COUNTIF(H$2:H193,"Slow mover"),"")</f>
        <v/>
      </c>
    </row>
    <row r="194" customFormat="false" ht="15" hidden="false" customHeight="false" outlineLevel="0" collapsed="false">
      <c r="A194" s="23"/>
      <c r="B194" s="23"/>
      <c r="C194" s="23"/>
      <c r="D194" s="8" t="str">
        <f aca="false">IF(A194="","",SUMIFS('Sales Log'!$E$2:$E$1001,'Sales Log'!$B$2:$B$1001,A194))</f>
        <v/>
      </c>
      <c r="E194" s="25" t="str">
        <f aca="false">IF(A194="","",SUMIFS('Sales Log'!$G$2:$G$1001,'Sales Log'!$B$2:$B$1001,A194))</f>
        <v/>
      </c>
      <c r="F194" s="29" t="str">
        <f aca="false">IF(A194="","",IF(D194=0,"",_xlfn.MAXIFS('Sales Log'!$A$2:$A$1001,'Sales Log'!$B$2:$B$1001,A194)))</f>
        <v/>
      </c>
      <c r="G194" s="8" t="str">
        <f aca="true">IF(A194="","",IF(F194="","No sales yet",TODAY()-F194))</f>
        <v/>
      </c>
      <c r="H194" s="8" t="str">
        <f aca="false">IF(A194="","",IF(AND(N(C194)&gt;0,OR(D194=0,N(G194)&gt;=90)),"Slow mover",IF(AND(D194&gt;0,N(C194)&lt;=3),"Low stock","OK")))</f>
        <v/>
      </c>
      <c r="I194" s="8" t="str">
        <f aca="false">IF(A194="","",N(E194)+ROW()/1000000)</f>
        <v/>
      </c>
      <c r="J194" s="8" t="str">
        <f aca="false">IF(H194="Slow mover",COUNTIF(H$2:H194,"Slow mover"),"")</f>
        <v/>
      </c>
    </row>
    <row r="195" customFormat="false" ht="15" hidden="false" customHeight="false" outlineLevel="0" collapsed="false">
      <c r="A195" s="23"/>
      <c r="B195" s="23"/>
      <c r="C195" s="23"/>
      <c r="D195" s="8" t="str">
        <f aca="false">IF(A195="","",SUMIFS('Sales Log'!$E$2:$E$1001,'Sales Log'!$B$2:$B$1001,A195))</f>
        <v/>
      </c>
      <c r="E195" s="25" t="str">
        <f aca="false">IF(A195="","",SUMIFS('Sales Log'!$G$2:$G$1001,'Sales Log'!$B$2:$B$1001,A195))</f>
        <v/>
      </c>
      <c r="F195" s="29" t="str">
        <f aca="false">IF(A195="","",IF(D195=0,"",_xlfn.MAXIFS('Sales Log'!$A$2:$A$1001,'Sales Log'!$B$2:$B$1001,A195)))</f>
        <v/>
      </c>
      <c r="G195" s="8" t="str">
        <f aca="true">IF(A195="","",IF(F195="","No sales yet",TODAY()-F195))</f>
        <v/>
      </c>
      <c r="H195" s="8" t="str">
        <f aca="false">IF(A195="","",IF(AND(N(C195)&gt;0,OR(D195=0,N(G195)&gt;=90)),"Slow mover",IF(AND(D195&gt;0,N(C195)&lt;=3),"Low stock","OK")))</f>
        <v/>
      </c>
      <c r="I195" s="8" t="str">
        <f aca="false">IF(A195="","",N(E195)+ROW()/1000000)</f>
        <v/>
      </c>
      <c r="J195" s="8" t="str">
        <f aca="false">IF(H195="Slow mover",COUNTIF(H$2:H195,"Slow mover"),"")</f>
        <v/>
      </c>
    </row>
    <row r="196" customFormat="false" ht="15" hidden="false" customHeight="false" outlineLevel="0" collapsed="false">
      <c r="A196" s="23"/>
      <c r="B196" s="23"/>
      <c r="C196" s="23"/>
      <c r="D196" s="8" t="str">
        <f aca="false">IF(A196="","",SUMIFS('Sales Log'!$E$2:$E$1001,'Sales Log'!$B$2:$B$1001,A196))</f>
        <v/>
      </c>
      <c r="E196" s="25" t="str">
        <f aca="false">IF(A196="","",SUMIFS('Sales Log'!$G$2:$G$1001,'Sales Log'!$B$2:$B$1001,A196))</f>
        <v/>
      </c>
      <c r="F196" s="29" t="str">
        <f aca="false">IF(A196="","",IF(D196=0,"",_xlfn.MAXIFS('Sales Log'!$A$2:$A$1001,'Sales Log'!$B$2:$B$1001,A196)))</f>
        <v/>
      </c>
      <c r="G196" s="8" t="str">
        <f aca="true">IF(A196="","",IF(F196="","No sales yet",TODAY()-F196))</f>
        <v/>
      </c>
      <c r="H196" s="8" t="str">
        <f aca="false">IF(A196="","",IF(AND(N(C196)&gt;0,OR(D196=0,N(G196)&gt;=90)),"Slow mover",IF(AND(D196&gt;0,N(C196)&lt;=3),"Low stock","OK")))</f>
        <v/>
      </c>
      <c r="I196" s="8" t="str">
        <f aca="false">IF(A196="","",N(E196)+ROW()/1000000)</f>
        <v/>
      </c>
      <c r="J196" s="8" t="str">
        <f aca="false">IF(H196="Slow mover",COUNTIF(H$2:H196,"Slow mover"),"")</f>
        <v/>
      </c>
    </row>
    <row r="197" customFormat="false" ht="15" hidden="false" customHeight="false" outlineLevel="0" collapsed="false">
      <c r="A197" s="23"/>
      <c r="B197" s="23"/>
      <c r="C197" s="23"/>
      <c r="D197" s="8" t="str">
        <f aca="false">IF(A197="","",SUMIFS('Sales Log'!$E$2:$E$1001,'Sales Log'!$B$2:$B$1001,A197))</f>
        <v/>
      </c>
      <c r="E197" s="25" t="str">
        <f aca="false">IF(A197="","",SUMIFS('Sales Log'!$G$2:$G$1001,'Sales Log'!$B$2:$B$1001,A197))</f>
        <v/>
      </c>
      <c r="F197" s="29" t="str">
        <f aca="false">IF(A197="","",IF(D197=0,"",_xlfn.MAXIFS('Sales Log'!$A$2:$A$1001,'Sales Log'!$B$2:$B$1001,A197)))</f>
        <v/>
      </c>
      <c r="G197" s="8" t="str">
        <f aca="true">IF(A197="","",IF(F197="","No sales yet",TODAY()-F197))</f>
        <v/>
      </c>
      <c r="H197" s="8" t="str">
        <f aca="false">IF(A197="","",IF(AND(N(C197)&gt;0,OR(D197=0,N(G197)&gt;=90)),"Slow mover",IF(AND(D197&gt;0,N(C197)&lt;=3),"Low stock","OK")))</f>
        <v/>
      </c>
      <c r="I197" s="8" t="str">
        <f aca="false">IF(A197="","",N(E197)+ROW()/1000000)</f>
        <v/>
      </c>
      <c r="J197" s="8" t="str">
        <f aca="false">IF(H197="Slow mover",COUNTIF(H$2:H197,"Slow mover"),"")</f>
        <v/>
      </c>
    </row>
    <row r="198" customFormat="false" ht="15" hidden="false" customHeight="false" outlineLevel="0" collapsed="false">
      <c r="A198" s="23"/>
      <c r="B198" s="23"/>
      <c r="C198" s="23"/>
      <c r="D198" s="8" t="str">
        <f aca="false">IF(A198="","",SUMIFS('Sales Log'!$E$2:$E$1001,'Sales Log'!$B$2:$B$1001,A198))</f>
        <v/>
      </c>
      <c r="E198" s="25" t="str">
        <f aca="false">IF(A198="","",SUMIFS('Sales Log'!$G$2:$G$1001,'Sales Log'!$B$2:$B$1001,A198))</f>
        <v/>
      </c>
      <c r="F198" s="29" t="str">
        <f aca="false">IF(A198="","",IF(D198=0,"",_xlfn.MAXIFS('Sales Log'!$A$2:$A$1001,'Sales Log'!$B$2:$B$1001,A198)))</f>
        <v/>
      </c>
      <c r="G198" s="8" t="str">
        <f aca="true">IF(A198="","",IF(F198="","No sales yet",TODAY()-F198))</f>
        <v/>
      </c>
      <c r="H198" s="8" t="str">
        <f aca="false">IF(A198="","",IF(AND(N(C198)&gt;0,OR(D198=0,N(G198)&gt;=90)),"Slow mover",IF(AND(D198&gt;0,N(C198)&lt;=3),"Low stock","OK")))</f>
        <v/>
      </c>
      <c r="I198" s="8" t="str">
        <f aca="false">IF(A198="","",N(E198)+ROW()/1000000)</f>
        <v/>
      </c>
      <c r="J198" s="8" t="str">
        <f aca="false">IF(H198="Slow mover",COUNTIF(H$2:H198,"Slow mover"),"")</f>
        <v/>
      </c>
    </row>
    <row r="199" customFormat="false" ht="15" hidden="false" customHeight="false" outlineLevel="0" collapsed="false">
      <c r="A199" s="23"/>
      <c r="B199" s="23"/>
      <c r="C199" s="23"/>
      <c r="D199" s="8" t="str">
        <f aca="false">IF(A199="","",SUMIFS('Sales Log'!$E$2:$E$1001,'Sales Log'!$B$2:$B$1001,A199))</f>
        <v/>
      </c>
      <c r="E199" s="25" t="str">
        <f aca="false">IF(A199="","",SUMIFS('Sales Log'!$G$2:$G$1001,'Sales Log'!$B$2:$B$1001,A199))</f>
        <v/>
      </c>
      <c r="F199" s="29" t="str">
        <f aca="false">IF(A199="","",IF(D199=0,"",_xlfn.MAXIFS('Sales Log'!$A$2:$A$1001,'Sales Log'!$B$2:$B$1001,A199)))</f>
        <v/>
      </c>
      <c r="G199" s="8" t="str">
        <f aca="true">IF(A199="","",IF(F199="","No sales yet",TODAY()-F199))</f>
        <v/>
      </c>
      <c r="H199" s="8" t="str">
        <f aca="false">IF(A199="","",IF(AND(N(C199)&gt;0,OR(D199=0,N(G199)&gt;=90)),"Slow mover",IF(AND(D199&gt;0,N(C199)&lt;=3),"Low stock","OK")))</f>
        <v/>
      </c>
      <c r="I199" s="8" t="str">
        <f aca="false">IF(A199="","",N(E199)+ROW()/1000000)</f>
        <v/>
      </c>
      <c r="J199" s="8" t="str">
        <f aca="false">IF(H199="Slow mover",COUNTIF(H$2:H199,"Slow mover"),"")</f>
        <v/>
      </c>
    </row>
    <row r="200" customFormat="false" ht="15" hidden="false" customHeight="false" outlineLevel="0" collapsed="false">
      <c r="A200" s="23"/>
      <c r="B200" s="23"/>
      <c r="C200" s="23"/>
      <c r="D200" s="8" t="str">
        <f aca="false">IF(A200="","",SUMIFS('Sales Log'!$E$2:$E$1001,'Sales Log'!$B$2:$B$1001,A200))</f>
        <v/>
      </c>
      <c r="E200" s="25" t="str">
        <f aca="false">IF(A200="","",SUMIFS('Sales Log'!$G$2:$G$1001,'Sales Log'!$B$2:$B$1001,A200))</f>
        <v/>
      </c>
      <c r="F200" s="29" t="str">
        <f aca="false">IF(A200="","",IF(D200=0,"",_xlfn.MAXIFS('Sales Log'!$A$2:$A$1001,'Sales Log'!$B$2:$B$1001,A200)))</f>
        <v/>
      </c>
      <c r="G200" s="8" t="str">
        <f aca="true">IF(A200="","",IF(F200="","No sales yet",TODAY()-F200))</f>
        <v/>
      </c>
      <c r="H200" s="8" t="str">
        <f aca="false">IF(A200="","",IF(AND(N(C200)&gt;0,OR(D200=0,N(G200)&gt;=90)),"Slow mover",IF(AND(D200&gt;0,N(C200)&lt;=3),"Low stock","OK")))</f>
        <v/>
      </c>
      <c r="I200" s="8" t="str">
        <f aca="false">IF(A200="","",N(E200)+ROW()/1000000)</f>
        <v/>
      </c>
      <c r="J200" s="8" t="str">
        <f aca="false">IF(H200="Slow mover",COUNTIF(H$2:H200,"Slow mover"),"")</f>
        <v/>
      </c>
    </row>
    <row r="201" customFormat="false" ht="15" hidden="false" customHeight="false" outlineLevel="0" collapsed="false">
      <c r="A201" s="23"/>
      <c r="B201" s="23"/>
      <c r="C201" s="23"/>
      <c r="D201" s="8" t="str">
        <f aca="false">IF(A201="","",SUMIFS('Sales Log'!$E$2:$E$1001,'Sales Log'!$B$2:$B$1001,A201))</f>
        <v/>
      </c>
      <c r="E201" s="25" t="str">
        <f aca="false">IF(A201="","",SUMIFS('Sales Log'!$G$2:$G$1001,'Sales Log'!$B$2:$B$1001,A201))</f>
        <v/>
      </c>
      <c r="F201" s="29" t="str">
        <f aca="false">IF(A201="","",IF(D201=0,"",_xlfn.MAXIFS('Sales Log'!$A$2:$A$1001,'Sales Log'!$B$2:$B$1001,A201)))</f>
        <v/>
      </c>
      <c r="G201" s="8" t="str">
        <f aca="true">IF(A201="","",IF(F201="","No sales yet",TODAY()-F201))</f>
        <v/>
      </c>
      <c r="H201" s="8" t="str">
        <f aca="false">IF(A201="","",IF(AND(N(C201)&gt;0,OR(D201=0,N(G201)&gt;=90)),"Slow mover",IF(AND(D201&gt;0,N(C201)&lt;=3),"Low stock","OK")))</f>
        <v/>
      </c>
      <c r="I201" s="8" t="str">
        <f aca="false">IF(A201="","",N(E201)+ROW()/1000000)</f>
        <v/>
      </c>
      <c r="J201" s="8" t="str">
        <f aca="false">IF(H201="Slow mover",COUNTIF(H$2:H201,"Slow mover"),"")</f>
        <v/>
      </c>
    </row>
  </sheetData>
  <conditionalFormatting sqref="H2:H201">
    <cfRule type="cellIs" priority="2" operator="equal" aboveAverage="0" equalAverage="0" bottom="0" percent="0" rank="0" text="" dxfId="0">
      <formula>"Slow mover"</formula>
    </cfRule>
    <cfRule type="cellIs" priority="3" operator="equal" aboveAverage="0" equalAverage="0" bottom="0" percent="0" rank="0" text="" dxfId="1">
      <formula>"Low stock"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2026-10-14T23:39:39Z</dcterms:created>
  <dc:creator>openpyxl</dc:creator>
  <dc:description/>
  <dc:language>en-US</dc:language>
  <cp:lastModifiedBy/>
  <dcterms:modified xsi:type="dcterms:W3CDTF">2026-10-14T23:39:41Z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